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WinUsers\Галина\Downloads\"/>
    </mc:Choice>
  </mc:AlternateContent>
  <bookViews>
    <workbookView xWindow="0" yWindow="0" windowWidth="28800" windowHeight="12330"/>
  </bookViews>
  <sheets>
    <sheet name="Лист1" sheetId="1" r:id="rId1"/>
  </sheets>
  <calcPr calcId="162913" iterateDelta="1E-4"/>
</workbook>
</file>

<file path=xl/calcChain.xml><?xml version="1.0" encoding="utf-8"?>
<calcChain xmlns="http://schemas.openxmlformats.org/spreadsheetml/2006/main">
  <c r="F86" i="1" l="1"/>
  <c r="L86" i="1"/>
  <c r="J86" i="1"/>
  <c r="I86" i="1"/>
  <c r="H86" i="1"/>
  <c r="G86" i="1"/>
  <c r="F163" i="1"/>
  <c r="F162" i="1"/>
  <c r="L162" i="1"/>
  <c r="J162" i="1"/>
  <c r="I162" i="1"/>
  <c r="H162" i="1"/>
  <c r="G162" i="1"/>
  <c r="F53" i="1" l="1"/>
  <c r="G53" i="1"/>
  <c r="H53" i="1"/>
  <c r="I53" i="1"/>
  <c r="J53" i="1"/>
  <c r="L53" i="1"/>
  <c r="F61" i="1"/>
  <c r="G61" i="1"/>
  <c r="G62" i="1" s="1"/>
  <c r="H61" i="1"/>
  <c r="I61" i="1"/>
  <c r="J61" i="1"/>
  <c r="L61" i="1"/>
  <c r="L62" i="1" s="1"/>
  <c r="H62" i="1" l="1"/>
  <c r="J62" i="1"/>
  <c r="F62" i="1"/>
  <c r="I62" i="1"/>
  <c r="L153" i="1"/>
  <c r="L145" i="1"/>
  <c r="B154" i="1"/>
  <c r="A154" i="1"/>
  <c r="J153" i="1"/>
  <c r="I153" i="1"/>
  <c r="H153" i="1"/>
  <c r="G153" i="1"/>
  <c r="F153" i="1"/>
  <c r="J145" i="1"/>
  <c r="J154" i="1" s="1"/>
  <c r="I145" i="1"/>
  <c r="H145" i="1"/>
  <c r="G145" i="1"/>
  <c r="F145" i="1"/>
  <c r="F154" i="1" s="1"/>
  <c r="G154" i="1" l="1"/>
  <c r="H154" i="1"/>
  <c r="I154" i="1"/>
  <c r="L85" i="1"/>
  <c r="J85" i="1"/>
  <c r="I85" i="1"/>
  <c r="H85" i="1"/>
  <c r="G85" i="1"/>
  <c r="F85" i="1"/>
  <c r="F161" i="1" l="1"/>
  <c r="G161" i="1"/>
  <c r="H161" i="1"/>
  <c r="I161" i="1"/>
  <c r="J161" i="1"/>
  <c r="L161" i="1"/>
  <c r="L77" i="1"/>
  <c r="J77" i="1"/>
  <c r="I77" i="1"/>
  <c r="H77" i="1"/>
  <c r="G77" i="1"/>
  <c r="F77" i="1"/>
  <c r="L68" i="1"/>
  <c r="J68" i="1"/>
  <c r="I68" i="1"/>
  <c r="H68" i="1"/>
  <c r="G68" i="1"/>
  <c r="F68" i="1"/>
  <c r="J11" i="1"/>
  <c r="I11" i="1"/>
  <c r="H11" i="1"/>
  <c r="G11" i="1"/>
  <c r="F11" i="1"/>
  <c r="I78" i="1" l="1"/>
  <c r="L78" i="1"/>
  <c r="G78" i="1"/>
  <c r="H78" i="1"/>
  <c r="J78" i="1"/>
  <c r="F78" i="1"/>
  <c r="A140" i="1" l="1"/>
  <c r="L139" i="1"/>
  <c r="J139" i="1"/>
  <c r="I139" i="1"/>
  <c r="H139" i="1"/>
  <c r="G139" i="1"/>
  <c r="F139" i="1"/>
  <c r="L132" i="1"/>
  <c r="J132" i="1"/>
  <c r="I132" i="1"/>
  <c r="H132" i="1"/>
  <c r="G132" i="1"/>
  <c r="F132" i="1"/>
  <c r="A128" i="1"/>
  <c r="L127" i="1"/>
  <c r="J127" i="1"/>
  <c r="I127" i="1"/>
  <c r="H127" i="1"/>
  <c r="G127" i="1"/>
  <c r="F127" i="1"/>
  <c r="L119" i="1"/>
  <c r="J119" i="1"/>
  <c r="I119" i="1"/>
  <c r="H119" i="1"/>
  <c r="G119" i="1"/>
  <c r="F119" i="1"/>
  <c r="A114" i="1"/>
  <c r="L113" i="1"/>
  <c r="J113" i="1"/>
  <c r="I113" i="1"/>
  <c r="H113" i="1"/>
  <c r="G113" i="1"/>
  <c r="F113" i="1"/>
  <c r="L105" i="1"/>
  <c r="J105" i="1"/>
  <c r="I105" i="1"/>
  <c r="H105" i="1"/>
  <c r="G105" i="1"/>
  <c r="F105" i="1"/>
  <c r="B101" i="1"/>
  <c r="A101" i="1"/>
  <c r="L100" i="1"/>
  <c r="J100" i="1"/>
  <c r="I100" i="1"/>
  <c r="H100" i="1"/>
  <c r="G100" i="1"/>
  <c r="F100" i="1"/>
  <c r="L92" i="1"/>
  <c r="J92" i="1"/>
  <c r="I92" i="1"/>
  <c r="H92" i="1"/>
  <c r="G92" i="1"/>
  <c r="F92" i="1"/>
  <c r="L46" i="1"/>
  <c r="J46" i="1"/>
  <c r="I46" i="1"/>
  <c r="H46" i="1"/>
  <c r="G46" i="1"/>
  <c r="F46" i="1"/>
  <c r="L38" i="1"/>
  <c r="J38" i="1"/>
  <c r="I38" i="1"/>
  <c r="H38" i="1"/>
  <c r="G38" i="1"/>
  <c r="F38" i="1"/>
  <c r="L33" i="1"/>
  <c r="J33" i="1"/>
  <c r="I33" i="1"/>
  <c r="H33" i="1"/>
  <c r="G33" i="1"/>
  <c r="F33" i="1"/>
  <c r="L25" i="1"/>
  <c r="J25" i="1"/>
  <c r="I25" i="1"/>
  <c r="H25" i="1"/>
  <c r="G25" i="1"/>
  <c r="F25" i="1"/>
  <c r="L20" i="1"/>
  <c r="J19" i="1"/>
  <c r="J20" i="1" s="1"/>
  <c r="I19" i="1"/>
  <c r="I20" i="1" s="1"/>
  <c r="H19" i="1"/>
  <c r="H20" i="1" s="1"/>
  <c r="G19" i="1"/>
  <c r="G20" i="1" s="1"/>
  <c r="F19" i="1"/>
  <c r="F20" i="1" s="1"/>
  <c r="I140" i="1" l="1"/>
  <c r="L140" i="1"/>
  <c r="L101" i="1"/>
  <c r="L128" i="1"/>
  <c r="L114" i="1"/>
  <c r="J140" i="1"/>
  <c r="L34" i="1"/>
  <c r="I47" i="1"/>
  <c r="F140" i="1"/>
  <c r="L47" i="1"/>
  <c r="J101" i="1"/>
  <c r="I128" i="1"/>
  <c r="H128" i="1"/>
  <c r="G34" i="1"/>
  <c r="F34" i="1"/>
  <c r="G47" i="1"/>
  <c r="H47" i="1"/>
  <c r="H114" i="1"/>
  <c r="J128" i="1"/>
  <c r="H34" i="1"/>
  <c r="J47" i="1"/>
  <c r="G101" i="1"/>
  <c r="G140" i="1"/>
  <c r="H140" i="1"/>
  <c r="F128" i="1"/>
  <c r="G128" i="1"/>
  <c r="G114" i="1"/>
  <c r="J114" i="1"/>
  <c r="F114" i="1"/>
  <c r="I114" i="1"/>
  <c r="H101" i="1"/>
  <c r="I101" i="1"/>
  <c r="F101" i="1"/>
  <c r="F47" i="1"/>
  <c r="J34" i="1"/>
  <c r="I34" i="1"/>
  <c r="J163" i="1" l="1"/>
  <c r="G163" i="1"/>
  <c r="H163" i="1"/>
</calcChain>
</file>

<file path=xl/sharedStrings.xml><?xml version="1.0" encoding="utf-8"?>
<sst xmlns="http://schemas.openxmlformats.org/spreadsheetml/2006/main" count="415" uniqueCount="148">
  <si>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</si>
  <si>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</si>
  <si>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</si>
  <si>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</si>
  <si>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</si>
  <si>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</si>
  <si>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</si>
  <si>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</si>
  <si>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</si>
  <si>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</si>
  <si>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</si>
  <si>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</si>
  <si>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</si>
  <si>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</si>
  <si>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</si>
  <si>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</si>
  <si>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</si>
  <si>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</si>
  <si>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</si>
  <si>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</si>
  <si>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</si>
  <si>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</si>
  <si>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</si>
  <si>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</si>
  <si>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</si>
  <si>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</si>
  <si>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</si>
  <si>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</si>
  <si>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</si>
  <si>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</si>
  <si>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</si>
  <si>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</si>
  <si>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</si>
  <si>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</si>
  <si>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</si>
  <si>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</si>
  <si>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</si>
  <si>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</si>
  <si>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</si>
  <si>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 "Комбинат школьного питания"</t>
  </si>
  <si>
    <t>Н. А. Вагура</t>
  </si>
  <si>
    <t>булочное</t>
  </si>
  <si>
    <t>Каша "Дружба" с маслом сливочным</t>
  </si>
  <si>
    <t>200/10</t>
  </si>
  <si>
    <t>Бутерброд с маслом сливочным</t>
  </si>
  <si>
    <t>Кофейный напиток</t>
  </si>
  <si>
    <t>Хлеб пшеничный витаминизированный</t>
  </si>
  <si>
    <t>18,5/5</t>
  </si>
  <si>
    <t>Салат из помидоров с маслом растительным</t>
  </si>
  <si>
    <t>Котлета из говядины</t>
  </si>
  <si>
    <t>Макаронные изделия отварные</t>
  </si>
  <si>
    <t>Напиток "Витошка"</t>
  </si>
  <si>
    <t>Хлеб ржаной</t>
  </si>
  <si>
    <t>СТН 18/1</t>
  </si>
  <si>
    <t>ТК2 "Палитра"</t>
  </si>
  <si>
    <t>Пром.</t>
  </si>
  <si>
    <t>ЕСТН 229</t>
  </si>
  <si>
    <t>Творожная запеканка "Неженка" со сгущенным молоком</t>
  </si>
  <si>
    <t>200/40</t>
  </si>
  <si>
    <t>СТН 18/5</t>
  </si>
  <si>
    <t>Чай с молоком</t>
  </si>
  <si>
    <t>СТН 16/10</t>
  </si>
  <si>
    <t>Салат из б/к капусты и огурцов</t>
  </si>
  <si>
    <t>Борщ с картофелем и сметаной</t>
  </si>
  <si>
    <t>Колбаски "витаминные" из филе куриного с маслом сливочным</t>
  </si>
  <si>
    <t>90/5</t>
  </si>
  <si>
    <t>Картофель в молоке</t>
  </si>
  <si>
    <t>Компот из вишни витаминизированный</t>
  </si>
  <si>
    <t>ЕСТН5</t>
  </si>
  <si>
    <t>ВРО 64</t>
  </si>
  <si>
    <t>СТН 2/3</t>
  </si>
  <si>
    <t>Бутерброд с сыром</t>
  </si>
  <si>
    <t>18,5/15</t>
  </si>
  <si>
    <t>Омлет натуральный с маслом сливочным</t>
  </si>
  <si>
    <t>Какао с молоком</t>
  </si>
  <si>
    <t>Суп молочный с овощами и гренками</t>
  </si>
  <si>
    <t>200/20</t>
  </si>
  <si>
    <t>Рис отварной</t>
  </si>
  <si>
    <t>Напиток клюквенный витаминизированный</t>
  </si>
  <si>
    <t>СТН 25/2</t>
  </si>
  <si>
    <t>ЕСТН 299</t>
  </si>
  <si>
    <t>Каша жидкая рисовая с маслом сливочным</t>
  </si>
  <si>
    <t>Сок 0,2</t>
  </si>
  <si>
    <t>1шт</t>
  </si>
  <si>
    <t>Салат из огурцов с маслом растительным</t>
  </si>
  <si>
    <t>СТН 22/1</t>
  </si>
  <si>
    <t>СТН 21/2</t>
  </si>
  <si>
    <t>Кисель "Витошка"</t>
  </si>
  <si>
    <t>ТКЗ "Палитра"</t>
  </si>
  <si>
    <t>Суп картофельный с горохом и гренками</t>
  </si>
  <si>
    <t>200/15</t>
  </si>
  <si>
    <t>Кнели из мяса говядины, запеченные</t>
  </si>
  <si>
    <t>Компот из яблок и кураги витаминизированный</t>
  </si>
  <si>
    <t>СТН 30/8</t>
  </si>
  <si>
    <t>СТН 1/10</t>
  </si>
  <si>
    <t>Чай с сахаром</t>
  </si>
  <si>
    <t>Компот из смородины витаминизированный</t>
  </si>
  <si>
    <t>200/5</t>
  </si>
  <si>
    <t>Рассольник "Ленинградский" со сметаной</t>
  </si>
  <si>
    <t>Бефстроганов из отварной говядины</t>
  </si>
  <si>
    <t>ЕСТН326</t>
  </si>
  <si>
    <t>Куриные шарики"Чемпион"</t>
  </si>
  <si>
    <t>Компот из вишни и клубники витаминизированный</t>
  </si>
  <si>
    <t>Вареники ленивые с маслом сливочным</t>
  </si>
  <si>
    <t>ЕСТН 289</t>
  </si>
  <si>
    <t>Каша гречневая рассыпчатая</t>
  </si>
  <si>
    <t>ЕСТН 104</t>
  </si>
  <si>
    <t>Каша ячневая вязкая с маслом сливочным</t>
  </si>
  <si>
    <t>Картофель отварной с маслом сливочным</t>
  </si>
  <si>
    <t>Апельсин</t>
  </si>
  <si>
    <t>Суп-лапша с курой</t>
  </si>
  <si>
    <t>250/20</t>
  </si>
  <si>
    <t>Ватрушка с творогом</t>
  </si>
  <si>
    <t>Шницель рубленый куриный с овощами</t>
  </si>
  <si>
    <t>Каша гречневая с овощами</t>
  </si>
  <si>
    <t>СТН 59/3</t>
  </si>
  <si>
    <t>СРБКИ 501</t>
  </si>
  <si>
    <t>Каша жидкая пшенная с маслом сливочным</t>
  </si>
  <si>
    <t>Бутерброд с  маслом сливочным</t>
  </si>
  <si>
    <t>Яблоко</t>
  </si>
  <si>
    <t>доп. гарнир</t>
  </si>
  <si>
    <t>Капуста запеченная</t>
  </si>
  <si>
    <t>Кашая вязкая гречневая с маслом</t>
  </si>
  <si>
    <t>Сырники из творога со сущенным молоком</t>
  </si>
  <si>
    <t>150/30</t>
  </si>
  <si>
    <t>ЕСТН 286</t>
  </si>
  <si>
    <t>Салат из белокочанной капусты</t>
  </si>
  <si>
    <t>Щи из свежей капусты с картофелем  и сметаной</t>
  </si>
  <si>
    <t>Тефтели их говядины "Ёжики"</t>
  </si>
  <si>
    <t>ЕСТН 530</t>
  </si>
  <si>
    <t>Борщ с капустой, картофелеми сметаной</t>
  </si>
  <si>
    <t>СРБКИ 588</t>
  </si>
  <si>
    <t>Курица по-тайски</t>
  </si>
  <si>
    <t>Какао с молоком "Витошка"</t>
  </si>
  <si>
    <t>Биточки рыбные Любительские</t>
  </si>
  <si>
    <t>СРБКИ 467</t>
  </si>
  <si>
    <t>Овощная смесь "Мексиканка"</t>
  </si>
  <si>
    <t>Суп картофельный с горбушей</t>
  </si>
  <si>
    <t>Бифшекс по-домашнему</t>
  </si>
  <si>
    <t>Рагу из овощей</t>
  </si>
  <si>
    <t>СТН 27/3</t>
  </si>
  <si>
    <t>Суп из овощей со сметаной</t>
  </si>
  <si>
    <t>Запеканка картофельная с мясом</t>
  </si>
  <si>
    <t>ЕСТН 334</t>
  </si>
  <si>
    <t>Дополнительный гарнир: капуста запеченная</t>
  </si>
  <si>
    <t>Компот из кураги</t>
  </si>
  <si>
    <t>Рыба (горбуша) тушенная в томате с овощами</t>
  </si>
  <si>
    <t>МАОУ СОШ №1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</si>
</sst>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0"/>
      <color theme="1"/>
      <name val="Arial"/>
      <family val="2"/>
      <charset val="204"/>
    </font>
    <font>
      <b/>
      <sz val="12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2" tint="-9.9978637043366805E-2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3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3" fillId="0" borderId="0" xfId="0" applyFont="1" applyAlignment="1">
      <alignment horizontal="right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6" fillId="0" borderId="2" xfId="0" applyFont="1" applyBorder="1" applyAlignment="1" applyProtection="1">
      <alignment horizontal="right"/>
      <protection locked="0"/>
    </xf>
    <xf numFmtId="0" fontId="3" fillId="0" borderId="2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/>
    </xf>
    <xf numFmtId="0" fontId="0" fillId="0" borderId="14" xfId="0" applyBorder="1"/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7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/>
    </xf>
    <xf numFmtId="0" fontId="3" fillId="0" borderId="9" xfId="0" applyFont="1" applyBorder="1"/>
    <xf numFmtId="0" fontId="3" fillId="0" borderId="10" xfId="0" applyFont="1" applyBorder="1"/>
    <xf numFmtId="0" fontId="3" fillId="3" borderId="20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vertical="top" wrapText="1"/>
    </xf>
    <xf numFmtId="0" fontId="3" fillId="3" borderId="3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3" fillId="2" borderId="2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3" fillId="2" borderId="15" xfId="0" applyFont="1" applyFill="1" applyBorder="1" applyAlignment="1" applyProtection="1">
      <alignment horizontal="center" vertical="top" wrapText="1"/>
      <protection locked="0"/>
    </xf>
    <xf numFmtId="0" fontId="3" fillId="2" borderId="2" xfId="0" applyFont="1" applyFill="1" applyBorder="1" applyAlignment="1" applyProtection="1">
      <alignment vertical="top" wrapText="1"/>
      <protection locked="0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3" fillId="2" borderId="17" xfId="0" applyFont="1" applyFill="1" applyBorder="1" applyAlignment="1" applyProtection="1">
      <alignment horizontal="center" vertical="top" wrapText="1"/>
      <protection locked="0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/>
    </xf>
    <xf numFmtId="1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2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left"/>
    </xf>
    <xf numFmtId="0" fontId="3" fillId="2" borderId="1" xfId="0" applyNumberFormat="1" applyFont="1" applyFill="1" applyBorder="1" applyAlignment="1" applyProtection="1">
      <alignment horizontal="center" vertical="top" wrapText="1"/>
      <protection locked="0"/>
    </xf>
    <xf numFmtId="0" fontId="3" fillId="2" borderId="15" xfId="0" applyNumberFormat="1" applyFont="1" applyFill="1" applyBorder="1" applyAlignment="1" applyProtection="1">
      <alignment horizontal="center" vertical="top" wrapText="1"/>
      <protection locked="0"/>
    </xf>
    <xf numFmtId="0" fontId="3" fillId="2" borderId="2" xfId="0" applyNumberFormat="1" applyFont="1" applyFill="1" applyBorder="1" applyAlignment="1" applyProtection="1">
      <alignment horizontal="center" vertical="top" wrapText="1"/>
      <protection locked="0"/>
    </xf>
    <xf numFmtId="0" fontId="3" fillId="2" borderId="17" xfId="0" applyNumberFormat="1" applyFont="1" applyFill="1" applyBorder="1" applyAlignment="1" applyProtection="1">
      <alignment horizontal="center" vertical="top" wrapText="1"/>
      <protection locked="0"/>
    </xf>
    <xf numFmtId="0" fontId="12" fillId="0" borderId="2" xfId="0" applyFont="1" applyBorder="1" applyAlignment="1">
      <alignment horizontal="center" vertical="top" wrapText="1"/>
    </xf>
    <xf numFmtId="0" fontId="12" fillId="0" borderId="17" xfId="0" applyFont="1" applyBorder="1" applyAlignment="1">
      <alignment horizontal="center" vertical="top" wrapText="1"/>
    </xf>
    <xf numFmtId="0" fontId="12" fillId="2" borderId="1" xfId="0" applyFont="1" applyFill="1" applyBorder="1" applyAlignment="1" applyProtection="1">
      <alignment vertical="top" wrapText="1"/>
      <protection locked="0"/>
    </xf>
    <xf numFmtId="0" fontId="12" fillId="2" borderId="2" xfId="0" applyFont="1" applyFill="1" applyBorder="1" applyAlignment="1" applyProtection="1">
      <alignment vertical="top" wrapText="1"/>
      <protection locked="0"/>
    </xf>
    <xf numFmtId="0" fontId="12" fillId="2" borderId="15" xfId="0" applyFont="1" applyFill="1" applyBorder="1" applyAlignment="1" applyProtection="1">
      <alignment horizontal="center" vertical="top" wrapText="1"/>
      <protection locked="0"/>
    </xf>
    <xf numFmtId="2" fontId="12" fillId="0" borderId="2" xfId="0" applyNumberFormat="1" applyFont="1" applyBorder="1" applyAlignment="1">
      <alignment horizontal="center" vertical="top" wrapText="1"/>
    </xf>
    <xf numFmtId="0" fontId="13" fillId="0" borderId="13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2" fillId="2" borderId="17" xfId="0" applyFont="1" applyFill="1" applyBorder="1" applyAlignment="1" applyProtection="1">
      <alignment horizontal="center" vertical="top" wrapText="1"/>
      <protection locked="0"/>
    </xf>
    <xf numFmtId="0" fontId="12" fillId="2" borderId="1" xfId="0" applyFont="1" applyFill="1" applyBorder="1" applyAlignment="1" applyProtection="1">
      <alignment horizontal="center" vertical="top" wrapText="1"/>
      <protection locked="0"/>
    </xf>
    <xf numFmtId="0" fontId="1" fillId="0" borderId="2" xfId="0" applyFont="1" applyBorder="1"/>
    <xf numFmtId="0" fontId="12" fillId="2" borderId="2" xfId="0" applyFont="1" applyFill="1" applyBorder="1" applyAlignment="1" applyProtection="1">
      <alignment horizontal="center" vertical="top" wrapText="1"/>
      <protection locked="0"/>
    </xf>
    <xf numFmtId="0" fontId="0" fillId="0" borderId="2" xfId="0" applyFill="1" applyBorder="1" applyProtection="1">
      <protection locked="0"/>
    </xf>
    <xf numFmtId="0" fontId="3" fillId="3" borderId="6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/>
    </xf>
    <xf numFmtId="0" fontId="3" fillId="4" borderId="16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2" borderId="4" xfId="0" applyNumberFormat="1" applyFont="1" applyFill="1" applyBorder="1" applyAlignment="1" applyProtection="1">
      <alignment horizontal="center"/>
      <protection locked="0"/>
    </xf>
    <xf numFmtId="0" fontId="1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12" fillId="2" borderId="2" xfId="0" applyFont="1" applyFill="1" applyBorder="1" applyAlignment="1" applyProtection="1">
      <alignment horizontal="left" wrapText="1"/>
      <protection locked="0"/>
    </xf>
    <xf numFmtId="0" fontId="3" fillId="2" borderId="2" xfId="0" applyFont="1" applyFill="1" applyBorder="1" applyAlignment="1" applyProtection="1">
      <alignment horizontal="left" wrapText="1"/>
      <protection locked="0"/>
    </xf>
    <xf numFmtId="0" fontId="7" fillId="3" borderId="21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3"/>
  <sheetViews>
    <sheetView tabSelected="1" zoomScale="150" zoomScaleNormal="150" workbookViewId="0">
      <pane xSplit="4" ySplit="5" topLeftCell="E111" activePane="bottomRight" state="frozen"/>
      <selection pane="topRight" activeCell="E1" sqref="E1"/>
      <selection pane="bottomLeft" activeCell="A6" sqref="A6"/>
      <selection pane="bottomRight" activeCell="N4" sqref="N4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49.7109375" style="2" customWidth="1"/>
    <col min="6" max="6" width="11.28515625" style="2" customWidth="1"/>
    <col min="7" max="7" width="10" style="2" customWidth="1"/>
    <col min="8" max="8" width="7.5703125" style="2" customWidth="1"/>
    <col min="9" max="9" width="7.7109375" style="2" customWidth="1"/>
    <col min="10" max="10" width="8.140625" style="2" customWidth="1"/>
    <col min="11" max="11" width="12.5703125" style="2" customWidth="1"/>
    <col min="12" max="16384" width="9.140625" style="2"/>
  </cols>
  <sheetData>
    <row r="1" spans="1:12" ht="29.25" customHeight="1" x14ac:dyDescent="0.25">
      <c r="A1" s="1" t="s">
        <v>7</v>
      </c>
      <c r="C1" s="72" t="s">
        <v>147</v>
      </c>
      <c r="D1" s="73"/>
      <c r="E1" s="73"/>
      <c r="F1" s="12" t="s">
        <v>16</v>
      </c>
      <c r="G1" s="2" t="s">
        <v>17</v>
      </c>
      <c r="H1" s="74" t="s">
        <v>39</v>
      </c>
      <c r="I1" s="75"/>
      <c r="J1" s="75"/>
      <c r="K1" s="75"/>
    </row>
    <row r="2" spans="1:12" ht="18" x14ac:dyDescent="0.2">
      <c r="A2" s="34" t="s">
        <v>6</v>
      </c>
      <c r="C2" s="2"/>
      <c r="G2" s="2" t="s">
        <v>18</v>
      </c>
      <c r="H2" s="74" t="s">
        <v>40</v>
      </c>
      <c r="I2" s="75"/>
      <c r="J2" s="75"/>
      <c r="K2" s="75"/>
    </row>
    <row r="3" spans="1:12" ht="17.25" customHeight="1" x14ac:dyDescent="0.2">
      <c r="A3" s="4" t="s">
        <v>8</v>
      </c>
      <c r="C3" s="2"/>
      <c r="D3" s="3"/>
      <c r="E3" s="37" t="s">
        <v>9</v>
      </c>
      <c r="G3" s="2" t="s">
        <v>19</v>
      </c>
      <c r="H3" s="71">
        <v>1</v>
      </c>
      <c r="I3" s="47">
        <v>1</v>
      </c>
      <c r="J3" s="48">
        <v>2024</v>
      </c>
      <c r="K3" s="49"/>
    </row>
    <row r="4" spans="1:12" x14ac:dyDescent="0.2">
      <c r="C4" s="2"/>
      <c r="D4" s="4"/>
      <c r="H4" s="46" t="s">
        <v>36</v>
      </c>
      <c r="I4" s="46" t="s">
        <v>37</v>
      </c>
      <c r="J4" s="46" t="s">
        <v>38</v>
      </c>
    </row>
    <row r="5" spans="1:12" ht="38.25" customHeight="1" thickBot="1" x14ac:dyDescent="0.25">
      <c r="A5" s="44" t="s">
        <v>14</v>
      </c>
      <c r="B5" s="45" t="s">
        <v>15</v>
      </c>
      <c r="C5" s="35" t="s">
        <v>0</v>
      </c>
      <c r="D5" s="35" t="s">
        <v>13</v>
      </c>
      <c r="E5" s="35" t="s">
        <v>12</v>
      </c>
      <c r="F5" s="35" t="s">
        <v>34</v>
      </c>
      <c r="G5" s="35" t="s">
        <v>1</v>
      </c>
      <c r="H5" s="35" t="s">
        <v>2</v>
      </c>
      <c r="I5" s="35" t="s">
        <v>3</v>
      </c>
      <c r="J5" s="35" t="s">
        <v>10</v>
      </c>
      <c r="K5" s="36" t="s">
        <v>11</v>
      </c>
      <c r="L5" s="35" t="s">
        <v>35</v>
      </c>
    </row>
    <row r="6" spans="1:12" ht="16.5" thickBot="1" x14ac:dyDescent="0.3">
      <c r="A6" s="20">
        <v>1</v>
      </c>
      <c r="B6" s="60">
        <v>1</v>
      </c>
      <c r="C6" s="21" t="s">
        <v>20</v>
      </c>
      <c r="D6" s="5" t="s">
        <v>41</v>
      </c>
      <c r="E6" s="38" t="s">
        <v>44</v>
      </c>
      <c r="F6" s="50" t="s">
        <v>47</v>
      </c>
      <c r="G6" s="50">
        <v>2</v>
      </c>
      <c r="H6" s="50">
        <v>3</v>
      </c>
      <c r="I6" s="50">
        <v>9</v>
      </c>
      <c r="J6" s="50">
        <v>70</v>
      </c>
      <c r="K6" s="51">
        <v>1</v>
      </c>
      <c r="L6" s="39"/>
    </row>
    <row r="7" spans="1:12" ht="15" x14ac:dyDescent="0.25">
      <c r="A7" s="22"/>
      <c r="B7" s="15"/>
      <c r="C7" s="11"/>
      <c r="D7" s="66" t="s">
        <v>21</v>
      </c>
      <c r="E7" s="41" t="s">
        <v>42</v>
      </c>
      <c r="F7" s="52" t="s">
        <v>43</v>
      </c>
      <c r="G7" s="52">
        <v>5</v>
      </c>
      <c r="H7" s="52">
        <v>7</v>
      </c>
      <c r="I7" s="52">
        <v>28</v>
      </c>
      <c r="J7" s="52">
        <v>191</v>
      </c>
      <c r="K7" s="51" t="s">
        <v>56</v>
      </c>
      <c r="L7" s="42"/>
    </row>
    <row r="8" spans="1:12" ht="15" x14ac:dyDescent="0.25">
      <c r="A8" s="22"/>
      <c r="B8" s="15"/>
      <c r="C8" s="11"/>
      <c r="D8" s="7" t="s">
        <v>22</v>
      </c>
      <c r="E8" s="41" t="s">
        <v>45</v>
      </c>
      <c r="F8" s="52">
        <v>200</v>
      </c>
      <c r="G8" s="52">
        <v>4</v>
      </c>
      <c r="H8" s="52">
        <v>6</v>
      </c>
      <c r="I8" s="52">
        <v>25</v>
      </c>
      <c r="J8" s="52">
        <v>173</v>
      </c>
      <c r="K8" s="53">
        <v>692</v>
      </c>
      <c r="L8" s="42"/>
    </row>
    <row r="9" spans="1:12" ht="15" x14ac:dyDescent="0.25">
      <c r="A9" s="22"/>
      <c r="B9" s="15"/>
      <c r="C9" s="11"/>
      <c r="D9" s="7" t="s">
        <v>23</v>
      </c>
      <c r="E9" s="41" t="s">
        <v>46</v>
      </c>
      <c r="F9" s="52">
        <v>40</v>
      </c>
      <c r="G9" s="52">
        <v>3</v>
      </c>
      <c r="H9" s="52">
        <v>1</v>
      </c>
      <c r="I9" s="52">
        <v>17</v>
      </c>
      <c r="J9" s="52">
        <v>83</v>
      </c>
      <c r="K9" s="53" t="s">
        <v>55</v>
      </c>
      <c r="L9" s="42"/>
    </row>
    <row r="10" spans="1:12" ht="15" x14ac:dyDescent="0.25">
      <c r="A10" s="22"/>
      <c r="B10" s="15"/>
      <c r="C10" s="11"/>
      <c r="D10" s="7" t="s">
        <v>24</v>
      </c>
      <c r="E10" s="41" t="s">
        <v>109</v>
      </c>
      <c r="F10" s="52">
        <v>100</v>
      </c>
      <c r="G10" s="52">
        <v>0</v>
      </c>
      <c r="H10" s="52">
        <v>0</v>
      </c>
      <c r="I10" s="52">
        <v>10</v>
      </c>
      <c r="J10" s="52">
        <v>44</v>
      </c>
      <c r="K10" s="53" t="s">
        <v>55</v>
      </c>
      <c r="L10" s="42"/>
    </row>
    <row r="11" spans="1:12" ht="15" x14ac:dyDescent="0.25">
      <c r="A11" s="23"/>
      <c r="B11" s="17"/>
      <c r="C11" s="8"/>
      <c r="D11" s="18" t="s">
        <v>33</v>
      </c>
      <c r="E11" s="9"/>
      <c r="F11" s="54">
        <f>SUM(F6:F10)</f>
        <v>340</v>
      </c>
      <c r="G11" s="54">
        <f>SUM(G6:G10)</f>
        <v>14</v>
      </c>
      <c r="H11" s="54">
        <f>SUM(H6:H10)</f>
        <v>17</v>
      </c>
      <c r="I11" s="54">
        <f>SUM(I6:I10)</f>
        <v>89</v>
      </c>
      <c r="J11" s="54">
        <f>SUM(J6:J10)</f>
        <v>561</v>
      </c>
      <c r="K11" s="55"/>
      <c r="L11" s="59">
        <v>0</v>
      </c>
    </row>
    <row r="12" spans="1:12" ht="15" x14ac:dyDescent="0.25">
      <c r="A12" s="25"/>
      <c r="B12" s="13"/>
      <c r="C12" s="10" t="s">
        <v>25</v>
      </c>
      <c r="D12" s="7" t="s">
        <v>26</v>
      </c>
      <c r="E12" s="41"/>
      <c r="F12" s="42"/>
      <c r="G12" s="42"/>
      <c r="H12" s="42"/>
      <c r="I12" s="42"/>
      <c r="J12" s="42"/>
      <c r="K12" s="43"/>
      <c r="L12" s="42"/>
    </row>
    <row r="13" spans="1:12" ht="15" x14ac:dyDescent="0.25">
      <c r="A13" s="22"/>
      <c r="B13" s="15"/>
      <c r="C13" s="11"/>
      <c r="D13" s="7" t="s">
        <v>27</v>
      </c>
      <c r="E13" s="41" t="s">
        <v>137</v>
      </c>
      <c r="F13" s="42" t="s">
        <v>43</v>
      </c>
      <c r="G13" s="42">
        <v>5</v>
      </c>
      <c r="H13" s="42">
        <v>3</v>
      </c>
      <c r="I13" s="42">
        <v>14</v>
      </c>
      <c r="J13" s="42">
        <v>107</v>
      </c>
      <c r="K13" s="43">
        <v>133</v>
      </c>
      <c r="L13" s="42"/>
    </row>
    <row r="14" spans="1:12" ht="15" x14ac:dyDescent="0.25">
      <c r="A14" s="22"/>
      <c r="B14" s="15"/>
      <c r="C14" s="11"/>
      <c r="D14" s="7" t="s">
        <v>28</v>
      </c>
      <c r="E14" s="41" t="s">
        <v>49</v>
      </c>
      <c r="F14" s="42">
        <v>90</v>
      </c>
      <c r="G14" s="42">
        <v>9</v>
      </c>
      <c r="H14" s="42">
        <v>18</v>
      </c>
      <c r="I14" s="42">
        <v>3</v>
      </c>
      <c r="J14" s="42">
        <v>206</v>
      </c>
      <c r="K14" s="43">
        <v>451</v>
      </c>
      <c r="L14" s="42"/>
    </row>
    <row r="15" spans="1:12" ht="15" x14ac:dyDescent="0.25">
      <c r="A15" s="22"/>
      <c r="B15" s="15"/>
      <c r="C15" s="11"/>
      <c r="D15" s="7" t="s">
        <v>29</v>
      </c>
      <c r="E15" s="41" t="s">
        <v>50</v>
      </c>
      <c r="F15" s="42">
        <v>150</v>
      </c>
      <c r="G15" s="42">
        <v>5</v>
      </c>
      <c r="H15" s="42">
        <v>4</v>
      </c>
      <c r="I15" s="42">
        <v>32</v>
      </c>
      <c r="J15" s="42">
        <v>185</v>
      </c>
      <c r="K15" s="43">
        <v>516</v>
      </c>
      <c r="L15" s="42"/>
    </row>
    <row r="16" spans="1:12" ht="15" customHeight="1" x14ac:dyDescent="0.25">
      <c r="A16" s="22"/>
      <c r="B16" s="15"/>
      <c r="C16" s="11"/>
      <c r="D16" s="7" t="s">
        <v>30</v>
      </c>
      <c r="E16" s="41" t="s">
        <v>51</v>
      </c>
      <c r="F16" s="42">
        <v>200</v>
      </c>
      <c r="G16" s="42">
        <v>0</v>
      </c>
      <c r="H16" s="42">
        <v>0</v>
      </c>
      <c r="I16" s="42">
        <v>19</v>
      </c>
      <c r="J16" s="42">
        <v>78</v>
      </c>
      <c r="K16" s="43" t="s">
        <v>54</v>
      </c>
      <c r="L16" s="42"/>
    </row>
    <row r="17" spans="1:12" ht="15" x14ac:dyDescent="0.25">
      <c r="A17" s="22"/>
      <c r="B17" s="15"/>
      <c r="C17" s="11"/>
      <c r="D17" s="7" t="s">
        <v>31</v>
      </c>
      <c r="E17" s="41" t="s">
        <v>46</v>
      </c>
      <c r="F17" s="42">
        <v>40</v>
      </c>
      <c r="G17" s="42">
        <v>3</v>
      </c>
      <c r="H17" s="42">
        <v>1</v>
      </c>
      <c r="I17" s="42">
        <v>17</v>
      </c>
      <c r="J17" s="42">
        <v>83</v>
      </c>
      <c r="K17" s="43" t="s">
        <v>55</v>
      </c>
      <c r="L17" s="42"/>
    </row>
    <row r="18" spans="1:12" ht="15" x14ac:dyDescent="0.25">
      <c r="A18" s="22"/>
      <c r="B18" s="15"/>
      <c r="C18" s="11"/>
      <c r="D18" s="7" t="s">
        <v>32</v>
      </c>
      <c r="E18" s="41" t="s">
        <v>52</v>
      </c>
      <c r="F18" s="42">
        <v>40</v>
      </c>
      <c r="G18" s="42">
        <v>3</v>
      </c>
      <c r="H18" s="42">
        <v>1</v>
      </c>
      <c r="I18" s="42">
        <v>17</v>
      </c>
      <c r="J18" s="42">
        <v>83</v>
      </c>
      <c r="K18" s="43" t="s">
        <v>55</v>
      </c>
      <c r="L18" s="42"/>
    </row>
    <row r="19" spans="1:12" ht="15" x14ac:dyDescent="0.25">
      <c r="A19" s="23"/>
      <c r="B19" s="17"/>
      <c r="C19" s="8"/>
      <c r="D19" s="18" t="s">
        <v>33</v>
      </c>
      <c r="E19" s="9"/>
      <c r="F19" s="19">
        <f>SUM(F12:F18)</f>
        <v>520</v>
      </c>
      <c r="G19" s="19">
        <f>SUM(G12:G18)</f>
        <v>25</v>
      </c>
      <c r="H19" s="19">
        <f>SUM(H12:H18)</f>
        <v>27</v>
      </c>
      <c r="I19" s="19">
        <f>SUM(I12:I18)</f>
        <v>102</v>
      </c>
      <c r="J19" s="19">
        <f>SUM(J12:J18)</f>
        <v>742</v>
      </c>
      <c r="K19" s="24"/>
      <c r="L19" s="19">
        <v>0</v>
      </c>
    </row>
    <row r="20" spans="1:12" ht="15.75" thickBot="1" x14ac:dyDescent="0.25">
      <c r="A20" s="28">
        <v>1</v>
      </c>
      <c r="B20" s="29">
        <v>1</v>
      </c>
      <c r="C20" s="76" t="s">
        <v>4</v>
      </c>
      <c r="D20" s="77"/>
      <c r="E20" s="30"/>
      <c r="F20" s="31">
        <f>F11+F19</f>
        <v>860</v>
      </c>
      <c r="G20" s="31">
        <f>G11+G19</f>
        <v>39</v>
      </c>
      <c r="H20" s="31">
        <f>H11+H19</f>
        <v>44</v>
      </c>
      <c r="I20" s="31">
        <f>I11+I19</f>
        <v>191</v>
      </c>
      <c r="J20" s="31">
        <f>J11+J19</f>
        <v>1303</v>
      </c>
      <c r="K20" s="31"/>
      <c r="L20" s="31">
        <f>L11+L19</f>
        <v>0</v>
      </c>
    </row>
    <row r="21" spans="1:12" ht="15.75" customHeight="1" x14ac:dyDescent="0.25">
      <c r="A21" s="14">
        <v>1</v>
      </c>
      <c r="B21" s="61">
        <v>2</v>
      </c>
      <c r="C21" s="21" t="s">
        <v>20</v>
      </c>
      <c r="D21" s="5" t="s">
        <v>21</v>
      </c>
      <c r="E21" s="56" t="s">
        <v>57</v>
      </c>
      <c r="F21" s="39" t="s">
        <v>58</v>
      </c>
      <c r="G21" s="39">
        <v>30</v>
      </c>
      <c r="H21" s="39">
        <v>26</v>
      </c>
      <c r="I21" s="39">
        <v>53</v>
      </c>
      <c r="J21" s="39">
        <v>562</v>
      </c>
      <c r="K21" s="40" t="s">
        <v>59</v>
      </c>
      <c r="L21" s="39"/>
    </row>
    <row r="22" spans="1:12" ht="15" x14ac:dyDescent="0.25">
      <c r="A22" s="14"/>
      <c r="B22" s="15"/>
      <c r="C22" s="11"/>
      <c r="D22" s="7" t="s">
        <v>22</v>
      </c>
      <c r="E22" s="41" t="s">
        <v>60</v>
      </c>
      <c r="F22" s="42">
        <v>200</v>
      </c>
      <c r="G22" s="42">
        <v>2</v>
      </c>
      <c r="H22" s="42">
        <v>2</v>
      </c>
      <c r="I22" s="42">
        <v>21</v>
      </c>
      <c r="J22" s="42">
        <v>103</v>
      </c>
      <c r="K22" s="43" t="s">
        <v>61</v>
      </c>
      <c r="L22" s="42"/>
    </row>
    <row r="23" spans="1:12" ht="15" x14ac:dyDescent="0.25">
      <c r="A23" s="14"/>
      <c r="B23" s="15"/>
      <c r="C23" s="11"/>
      <c r="D23" s="7" t="s">
        <v>23</v>
      </c>
      <c r="E23" s="41" t="s">
        <v>46</v>
      </c>
      <c r="F23" s="42">
        <v>60</v>
      </c>
      <c r="G23" s="42">
        <v>4</v>
      </c>
      <c r="H23" s="42">
        <v>1</v>
      </c>
      <c r="I23" s="42">
        <v>25</v>
      </c>
      <c r="J23" s="42">
        <v>124</v>
      </c>
      <c r="K23" s="43" t="s">
        <v>55</v>
      </c>
      <c r="L23" s="42"/>
    </row>
    <row r="24" spans="1:12" ht="15" x14ac:dyDescent="0.25">
      <c r="A24" s="14"/>
      <c r="B24" s="15"/>
      <c r="C24" s="11"/>
      <c r="D24" s="7" t="s">
        <v>24</v>
      </c>
      <c r="E24" s="41"/>
      <c r="F24" s="42"/>
      <c r="G24" s="42"/>
      <c r="H24" s="42"/>
      <c r="I24" s="42"/>
      <c r="J24" s="42"/>
      <c r="K24" s="43"/>
      <c r="L24" s="42"/>
    </row>
    <row r="25" spans="1:12" ht="15" x14ac:dyDescent="0.25">
      <c r="A25" s="16"/>
      <c r="B25" s="17"/>
      <c r="C25" s="8"/>
      <c r="D25" s="18" t="s">
        <v>33</v>
      </c>
      <c r="E25" s="9"/>
      <c r="F25" s="19">
        <f>SUM(F21:F24)</f>
        <v>260</v>
      </c>
      <c r="G25" s="19">
        <f>SUM(G21:G24)</f>
        <v>36</v>
      </c>
      <c r="H25" s="19">
        <f>SUM(H21:H24)</f>
        <v>29</v>
      </c>
      <c r="I25" s="19">
        <f>SUM(I21:I24)</f>
        <v>99</v>
      </c>
      <c r="J25" s="19">
        <f>SUM(J21:J24)</f>
        <v>789</v>
      </c>
      <c r="K25" s="24"/>
      <c r="L25" s="19">
        <f>SUM(L21:L24)</f>
        <v>0</v>
      </c>
    </row>
    <row r="26" spans="1:12" ht="15" x14ac:dyDescent="0.25">
      <c r="A26" s="13"/>
      <c r="B26" s="13"/>
      <c r="C26" s="10" t="s">
        <v>25</v>
      </c>
      <c r="D26" s="7" t="s">
        <v>26</v>
      </c>
      <c r="E26" s="41" t="s">
        <v>62</v>
      </c>
      <c r="F26" s="42">
        <v>60</v>
      </c>
      <c r="G26" s="42">
        <v>2</v>
      </c>
      <c r="H26" s="42">
        <v>2</v>
      </c>
      <c r="I26" s="42">
        <v>4</v>
      </c>
      <c r="J26" s="42">
        <v>37</v>
      </c>
      <c r="K26" s="43" t="s">
        <v>68</v>
      </c>
      <c r="L26" s="42"/>
    </row>
    <row r="27" spans="1:12" ht="15" x14ac:dyDescent="0.25">
      <c r="A27" s="14"/>
      <c r="B27" s="15"/>
      <c r="C27" s="11"/>
      <c r="D27" s="7" t="s">
        <v>27</v>
      </c>
      <c r="E27" s="41" t="s">
        <v>63</v>
      </c>
      <c r="F27" s="42" t="s">
        <v>43</v>
      </c>
      <c r="G27" s="42">
        <v>8</v>
      </c>
      <c r="H27" s="42">
        <v>6</v>
      </c>
      <c r="I27" s="42">
        <v>9</v>
      </c>
      <c r="J27" s="42">
        <v>123</v>
      </c>
      <c r="K27" s="43">
        <v>114</v>
      </c>
      <c r="L27" s="42"/>
    </row>
    <row r="28" spans="1:12" ht="25.5" x14ac:dyDescent="0.25">
      <c r="A28" s="14"/>
      <c r="B28" s="15"/>
      <c r="C28" s="11"/>
      <c r="D28" s="7" t="s">
        <v>28</v>
      </c>
      <c r="E28" s="41" t="s">
        <v>64</v>
      </c>
      <c r="F28" s="42" t="s">
        <v>65</v>
      </c>
      <c r="G28" s="42">
        <v>23</v>
      </c>
      <c r="H28" s="42">
        <v>26</v>
      </c>
      <c r="I28" s="42">
        <v>28</v>
      </c>
      <c r="J28" s="42">
        <v>441</v>
      </c>
      <c r="K28" s="43" t="s">
        <v>69</v>
      </c>
      <c r="L28" s="42"/>
    </row>
    <row r="29" spans="1:12" ht="15" x14ac:dyDescent="0.25">
      <c r="A29" s="14"/>
      <c r="B29" s="15"/>
      <c r="C29" s="11"/>
      <c r="D29" s="7" t="s">
        <v>29</v>
      </c>
      <c r="E29" s="41" t="s">
        <v>66</v>
      </c>
      <c r="F29" s="42">
        <v>150</v>
      </c>
      <c r="G29" s="42">
        <v>4</v>
      </c>
      <c r="H29" s="42">
        <v>4</v>
      </c>
      <c r="I29" s="42">
        <v>23</v>
      </c>
      <c r="J29" s="42">
        <v>151</v>
      </c>
      <c r="K29" s="43" t="s">
        <v>70</v>
      </c>
      <c r="L29" s="42"/>
    </row>
    <row r="30" spans="1:12" ht="15" x14ac:dyDescent="0.25">
      <c r="A30" s="14"/>
      <c r="B30" s="15"/>
      <c r="C30" s="11"/>
      <c r="D30" s="7" t="s">
        <v>30</v>
      </c>
      <c r="E30" s="41" t="s">
        <v>67</v>
      </c>
      <c r="F30" s="42">
        <v>200</v>
      </c>
      <c r="G30" s="42">
        <v>1</v>
      </c>
      <c r="H30" s="42">
        <v>0</v>
      </c>
      <c r="I30" s="42">
        <v>27</v>
      </c>
      <c r="J30" s="42">
        <v>113</v>
      </c>
      <c r="K30" s="43">
        <v>634</v>
      </c>
      <c r="L30" s="42"/>
    </row>
    <row r="31" spans="1:12" ht="15" x14ac:dyDescent="0.25">
      <c r="A31" s="14"/>
      <c r="B31" s="15"/>
      <c r="C31" s="11"/>
      <c r="D31" s="7" t="s">
        <v>31</v>
      </c>
      <c r="E31" s="41" t="s">
        <v>46</v>
      </c>
      <c r="F31" s="42">
        <v>20</v>
      </c>
      <c r="G31" s="42">
        <v>1</v>
      </c>
      <c r="H31" s="42">
        <v>0</v>
      </c>
      <c r="I31" s="42">
        <v>8</v>
      </c>
      <c r="J31" s="42">
        <v>41</v>
      </c>
      <c r="K31" s="43" t="s">
        <v>55</v>
      </c>
      <c r="L31" s="42"/>
    </row>
    <row r="32" spans="1:12" ht="15" x14ac:dyDescent="0.25">
      <c r="A32" s="14"/>
      <c r="B32" s="15"/>
      <c r="C32" s="11"/>
      <c r="D32" s="7" t="s">
        <v>32</v>
      </c>
      <c r="E32" s="41" t="s">
        <v>52</v>
      </c>
      <c r="F32" s="42">
        <v>20</v>
      </c>
      <c r="G32" s="42">
        <v>1</v>
      </c>
      <c r="H32" s="42">
        <v>0</v>
      </c>
      <c r="I32" s="42">
        <v>8</v>
      </c>
      <c r="J32" s="42">
        <v>41</v>
      </c>
      <c r="K32" s="43" t="s">
        <v>55</v>
      </c>
      <c r="L32" s="42"/>
    </row>
    <row r="33" spans="1:12" ht="15" x14ac:dyDescent="0.25">
      <c r="A33" s="16"/>
      <c r="B33" s="17"/>
      <c r="C33" s="8"/>
      <c r="D33" s="18" t="s">
        <v>33</v>
      </c>
      <c r="E33" s="9"/>
      <c r="F33" s="19">
        <f>SUM(F26:F32)</f>
        <v>450</v>
      </c>
      <c r="G33" s="19">
        <f>SUM(G26:G32)</f>
        <v>40</v>
      </c>
      <c r="H33" s="19">
        <f>SUM(H26:H32)</f>
        <v>38</v>
      </c>
      <c r="I33" s="19">
        <f>SUM(I26:I32)</f>
        <v>107</v>
      </c>
      <c r="J33" s="19">
        <f>SUM(J26:J32)</f>
        <v>947</v>
      </c>
      <c r="K33" s="24"/>
      <c r="L33" s="19">
        <f>SUM(L26:L32)</f>
        <v>0</v>
      </c>
    </row>
    <row r="34" spans="1:12" ht="15.75" customHeight="1" thickBot="1" x14ac:dyDescent="0.25">
      <c r="A34" s="32">
        <v>1</v>
      </c>
      <c r="B34" s="32">
        <v>2</v>
      </c>
      <c r="C34" s="76" t="s">
        <v>4</v>
      </c>
      <c r="D34" s="77"/>
      <c r="E34" s="30"/>
      <c r="F34" s="31">
        <f>F25+F33</f>
        <v>710</v>
      </c>
      <c r="G34" s="31">
        <f>G25+G33</f>
        <v>76</v>
      </c>
      <c r="H34" s="31">
        <f>H25+H33</f>
        <v>67</v>
      </c>
      <c r="I34" s="31">
        <f>I25+I33</f>
        <v>206</v>
      </c>
      <c r="J34" s="31">
        <f>J25+J33</f>
        <v>1736</v>
      </c>
      <c r="K34" s="31"/>
      <c r="L34" s="31">
        <f>L25+L33</f>
        <v>0</v>
      </c>
    </row>
    <row r="35" spans="1:12" ht="15.75" x14ac:dyDescent="0.25">
      <c r="A35" s="20">
        <v>1</v>
      </c>
      <c r="B35" s="60">
        <v>3</v>
      </c>
      <c r="C35" s="21" t="s">
        <v>20</v>
      </c>
      <c r="D35" s="5" t="s">
        <v>21</v>
      </c>
      <c r="E35" s="38" t="s">
        <v>73</v>
      </c>
      <c r="F35" s="39" t="s">
        <v>43</v>
      </c>
      <c r="G35" s="39">
        <v>12</v>
      </c>
      <c r="H35" s="39">
        <v>12</v>
      </c>
      <c r="I35" s="39">
        <v>3</v>
      </c>
      <c r="J35" s="39">
        <v>171</v>
      </c>
      <c r="K35" s="40">
        <v>340</v>
      </c>
      <c r="L35" s="39"/>
    </row>
    <row r="36" spans="1:12" ht="15" x14ac:dyDescent="0.25">
      <c r="A36" s="22"/>
      <c r="B36" s="15"/>
      <c r="C36" s="11"/>
      <c r="D36" s="7" t="s">
        <v>22</v>
      </c>
      <c r="E36" s="41" t="s">
        <v>74</v>
      </c>
      <c r="F36" s="42">
        <v>200</v>
      </c>
      <c r="G36" s="42">
        <v>6</v>
      </c>
      <c r="H36" s="42">
        <v>6</v>
      </c>
      <c r="I36" s="42">
        <v>34</v>
      </c>
      <c r="J36" s="42">
        <v>213</v>
      </c>
      <c r="K36" s="43">
        <v>693</v>
      </c>
      <c r="L36" s="42"/>
    </row>
    <row r="37" spans="1:12" ht="15" x14ac:dyDescent="0.25">
      <c r="A37" s="22"/>
      <c r="B37" s="15"/>
      <c r="C37" s="11"/>
      <c r="D37" s="7" t="s">
        <v>23</v>
      </c>
      <c r="E37" s="41" t="s">
        <v>46</v>
      </c>
      <c r="F37" s="42">
        <v>60</v>
      </c>
      <c r="G37" s="42">
        <v>3</v>
      </c>
      <c r="H37" s="42">
        <v>1</v>
      </c>
      <c r="I37" s="42">
        <v>25</v>
      </c>
      <c r="J37" s="42">
        <v>120</v>
      </c>
      <c r="K37" s="43" t="s">
        <v>55</v>
      </c>
      <c r="L37" s="42"/>
    </row>
    <row r="38" spans="1:12" ht="15" x14ac:dyDescent="0.25">
      <c r="A38" s="23"/>
      <c r="B38" s="17"/>
      <c r="C38" s="8"/>
      <c r="D38" s="18" t="s">
        <v>33</v>
      </c>
      <c r="E38" s="9"/>
      <c r="F38" s="19">
        <f>SUM(F35:F37)</f>
        <v>260</v>
      </c>
      <c r="G38" s="19">
        <f>SUM(G35:G37)</f>
        <v>21</v>
      </c>
      <c r="H38" s="19">
        <f>SUM(H35:H37)</f>
        <v>19</v>
      </c>
      <c r="I38" s="19">
        <f>SUM(I35:I37)</f>
        <v>62</v>
      </c>
      <c r="J38" s="19">
        <f>SUM(J35:J37)</f>
        <v>504</v>
      </c>
      <c r="K38" s="24"/>
      <c r="L38" s="19">
        <f>SUM(L35:L37)</f>
        <v>0</v>
      </c>
    </row>
    <row r="39" spans="1:12" ht="15" x14ac:dyDescent="0.25">
      <c r="A39" s="25"/>
      <c r="B39" s="13"/>
      <c r="C39" s="10" t="s">
        <v>25</v>
      </c>
      <c r="D39" s="7" t="s">
        <v>26</v>
      </c>
      <c r="E39" s="41" t="s">
        <v>48</v>
      </c>
      <c r="F39" s="42">
        <v>60</v>
      </c>
      <c r="G39" s="42">
        <v>3</v>
      </c>
      <c r="H39" s="42">
        <v>7</v>
      </c>
      <c r="I39" s="42">
        <v>3</v>
      </c>
      <c r="J39" s="42">
        <v>88</v>
      </c>
      <c r="K39" s="43">
        <v>19</v>
      </c>
      <c r="L39" s="42"/>
    </row>
    <row r="40" spans="1:12" ht="15" x14ac:dyDescent="0.25">
      <c r="A40" s="22"/>
      <c r="B40" s="15"/>
      <c r="C40" s="11"/>
      <c r="D40" s="7" t="s">
        <v>27</v>
      </c>
      <c r="E40" s="41" t="s">
        <v>110</v>
      </c>
      <c r="F40" s="42" t="s">
        <v>111</v>
      </c>
      <c r="G40" s="42">
        <v>3</v>
      </c>
      <c r="H40" s="42">
        <v>6</v>
      </c>
      <c r="I40" s="42">
        <v>16</v>
      </c>
      <c r="J40" s="42">
        <v>135</v>
      </c>
      <c r="K40" s="43" t="s">
        <v>79</v>
      </c>
      <c r="L40" s="42"/>
    </row>
    <row r="41" spans="1:12" ht="15" x14ac:dyDescent="0.25">
      <c r="A41" s="22"/>
      <c r="B41" s="15"/>
      <c r="C41" s="11"/>
      <c r="D41" s="7" t="s">
        <v>28</v>
      </c>
      <c r="E41" s="41" t="s">
        <v>146</v>
      </c>
      <c r="F41" s="42">
        <v>90</v>
      </c>
      <c r="G41" s="42">
        <v>13</v>
      </c>
      <c r="H41" s="42">
        <v>3</v>
      </c>
      <c r="I41" s="42">
        <v>8</v>
      </c>
      <c r="J41" s="42">
        <v>112</v>
      </c>
      <c r="K41" s="43" t="s">
        <v>80</v>
      </c>
      <c r="L41" s="42"/>
    </row>
    <row r="42" spans="1:12" ht="15" x14ac:dyDescent="0.25">
      <c r="A42" s="22"/>
      <c r="B42" s="15"/>
      <c r="C42" s="11"/>
      <c r="D42" s="7" t="s">
        <v>29</v>
      </c>
      <c r="E42" s="41" t="s">
        <v>77</v>
      </c>
      <c r="F42" s="42">
        <v>150</v>
      </c>
      <c r="G42" s="42">
        <v>4</v>
      </c>
      <c r="H42" s="42">
        <v>5</v>
      </c>
      <c r="I42" s="42">
        <v>36</v>
      </c>
      <c r="J42" s="42">
        <v>209</v>
      </c>
      <c r="K42" s="43">
        <v>511</v>
      </c>
      <c r="L42" s="42"/>
    </row>
    <row r="43" spans="1:12" ht="15" x14ac:dyDescent="0.25">
      <c r="A43" s="22"/>
      <c r="B43" s="15"/>
      <c r="C43" s="11"/>
      <c r="D43" s="7" t="s">
        <v>30</v>
      </c>
      <c r="E43" s="41" t="s">
        <v>78</v>
      </c>
      <c r="F43" s="42">
        <v>200</v>
      </c>
      <c r="G43" s="42">
        <v>0</v>
      </c>
      <c r="H43" s="42">
        <v>0</v>
      </c>
      <c r="I43" s="42">
        <v>21</v>
      </c>
      <c r="J43" s="42">
        <v>86</v>
      </c>
      <c r="K43" s="43">
        <v>700</v>
      </c>
      <c r="L43" s="42"/>
    </row>
    <row r="44" spans="1:12" ht="15" x14ac:dyDescent="0.25">
      <c r="A44" s="22"/>
      <c r="B44" s="15"/>
      <c r="C44" s="11"/>
      <c r="D44" s="7" t="s">
        <v>31</v>
      </c>
      <c r="E44" s="41" t="s">
        <v>46</v>
      </c>
      <c r="F44" s="42">
        <v>20</v>
      </c>
      <c r="G44" s="42">
        <v>1</v>
      </c>
      <c r="H44" s="42">
        <v>0</v>
      </c>
      <c r="I44" s="42">
        <v>8</v>
      </c>
      <c r="J44" s="42">
        <v>41</v>
      </c>
      <c r="K44" s="43" t="s">
        <v>55</v>
      </c>
      <c r="L44" s="42"/>
    </row>
    <row r="45" spans="1:12" ht="15" x14ac:dyDescent="0.25">
      <c r="A45" s="22"/>
      <c r="B45" s="15"/>
      <c r="C45" s="11"/>
      <c r="D45" s="7" t="s">
        <v>32</v>
      </c>
      <c r="E45" s="41" t="s">
        <v>52</v>
      </c>
      <c r="F45" s="42">
        <v>60</v>
      </c>
      <c r="G45" s="42">
        <v>3</v>
      </c>
      <c r="H45" s="42">
        <v>1</v>
      </c>
      <c r="I45" s="42">
        <v>25</v>
      </c>
      <c r="J45" s="42">
        <v>120</v>
      </c>
      <c r="K45" s="43" t="s">
        <v>55</v>
      </c>
      <c r="L45" s="42"/>
    </row>
    <row r="46" spans="1:12" ht="15" x14ac:dyDescent="0.25">
      <c r="A46" s="23"/>
      <c r="B46" s="17"/>
      <c r="C46" s="8"/>
      <c r="D46" s="18" t="s">
        <v>33</v>
      </c>
      <c r="E46" s="9"/>
      <c r="F46" s="19">
        <f>SUM(F39:F45)</f>
        <v>580</v>
      </c>
      <c r="G46" s="19">
        <f>SUM(G39:G45)</f>
        <v>27</v>
      </c>
      <c r="H46" s="19">
        <f>SUM(H39:H45)</f>
        <v>22</v>
      </c>
      <c r="I46" s="19">
        <f>SUM(I39:I45)</f>
        <v>117</v>
      </c>
      <c r="J46" s="19">
        <f>SUM(J39:J45)</f>
        <v>791</v>
      </c>
      <c r="K46" s="24"/>
      <c r="L46" s="19">
        <f>SUM(L39:L45)</f>
        <v>0</v>
      </c>
    </row>
    <row r="47" spans="1:12" ht="15.75" customHeight="1" thickBot="1" x14ac:dyDescent="0.25">
      <c r="A47" s="28">
        <v>1</v>
      </c>
      <c r="B47" s="29">
        <v>3</v>
      </c>
      <c r="C47" s="76" t="s">
        <v>4</v>
      </c>
      <c r="D47" s="77"/>
      <c r="E47" s="30"/>
      <c r="F47" s="31">
        <f>F38+F46</f>
        <v>840</v>
      </c>
      <c r="G47" s="31">
        <f>G38+G46</f>
        <v>48</v>
      </c>
      <c r="H47" s="31">
        <f>H38+H46</f>
        <v>41</v>
      </c>
      <c r="I47" s="31">
        <f>I38+I46</f>
        <v>179</v>
      </c>
      <c r="J47" s="31">
        <f>J38+J46</f>
        <v>1295</v>
      </c>
      <c r="K47" s="31"/>
      <c r="L47" s="31">
        <f>L38+L46</f>
        <v>0</v>
      </c>
    </row>
    <row r="48" spans="1:12" ht="15.75" x14ac:dyDescent="0.25">
      <c r="A48" s="20">
        <v>1</v>
      </c>
      <c r="B48" s="60">
        <v>4</v>
      </c>
      <c r="C48" s="21" t="s">
        <v>20</v>
      </c>
      <c r="D48" s="5" t="s">
        <v>21</v>
      </c>
      <c r="E48" s="38" t="s">
        <v>81</v>
      </c>
      <c r="F48" s="39" t="s">
        <v>43</v>
      </c>
      <c r="G48" s="39">
        <v>9</v>
      </c>
      <c r="H48" s="39">
        <v>13</v>
      </c>
      <c r="I48" s="39">
        <v>43</v>
      </c>
      <c r="J48" s="39">
        <v>318</v>
      </c>
      <c r="K48" s="40">
        <v>311</v>
      </c>
      <c r="L48" s="39"/>
    </row>
    <row r="49" spans="1:12" ht="15" x14ac:dyDescent="0.25">
      <c r="A49" s="22"/>
      <c r="B49" s="15"/>
      <c r="C49" s="11"/>
      <c r="D49" s="6" t="s">
        <v>41</v>
      </c>
      <c r="E49" s="57" t="s">
        <v>112</v>
      </c>
      <c r="F49" s="42">
        <v>75</v>
      </c>
      <c r="G49" s="42">
        <v>3</v>
      </c>
      <c r="H49" s="42">
        <v>8</v>
      </c>
      <c r="I49" s="42">
        <v>8</v>
      </c>
      <c r="J49" s="42">
        <v>111</v>
      </c>
      <c r="K49" s="43">
        <v>741</v>
      </c>
      <c r="L49" s="42"/>
    </row>
    <row r="50" spans="1:12" ht="15" x14ac:dyDescent="0.25">
      <c r="A50" s="22"/>
      <c r="B50" s="15"/>
      <c r="C50" s="11"/>
      <c r="D50" s="7" t="s">
        <v>22</v>
      </c>
      <c r="E50" s="41" t="s">
        <v>60</v>
      </c>
      <c r="F50" s="42">
        <v>200</v>
      </c>
      <c r="G50" s="42">
        <v>1</v>
      </c>
      <c r="H50" s="42">
        <v>2</v>
      </c>
      <c r="I50" s="42">
        <v>16</v>
      </c>
      <c r="J50" s="42">
        <v>86</v>
      </c>
      <c r="K50" s="43" t="s">
        <v>61</v>
      </c>
      <c r="L50" s="42"/>
    </row>
    <row r="51" spans="1:12" ht="15" x14ac:dyDescent="0.25">
      <c r="A51" s="22"/>
      <c r="B51" s="15"/>
      <c r="C51" s="11"/>
      <c r="D51" s="7" t="s">
        <v>23</v>
      </c>
      <c r="E51" s="41" t="s">
        <v>46</v>
      </c>
      <c r="F51" s="42">
        <v>20</v>
      </c>
      <c r="G51" s="42">
        <v>1</v>
      </c>
      <c r="H51" s="42">
        <v>0</v>
      </c>
      <c r="I51" s="42">
        <v>8</v>
      </c>
      <c r="J51" s="42">
        <v>41</v>
      </c>
      <c r="K51" s="43" t="s">
        <v>55</v>
      </c>
      <c r="L51" s="42"/>
    </row>
    <row r="52" spans="1:12" ht="15" x14ac:dyDescent="0.25">
      <c r="A52" s="22"/>
      <c r="B52" s="15"/>
      <c r="C52" s="11"/>
      <c r="D52" s="7" t="s">
        <v>24</v>
      </c>
      <c r="E52" s="41" t="s">
        <v>82</v>
      </c>
      <c r="F52" s="42" t="s">
        <v>83</v>
      </c>
      <c r="G52" s="42">
        <v>1</v>
      </c>
      <c r="H52" s="42">
        <v>0</v>
      </c>
      <c r="I52" s="42">
        <v>10</v>
      </c>
      <c r="J52" s="42">
        <v>43</v>
      </c>
      <c r="K52" s="43" t="s">
        <v>55</v>
      </c>
      <c r="L52" s="42"/>
    </row>
    <row r="53" spans="1:12" ht="15" x14ac:dyDescent="0.25">
      <c r="A53" s="23"/>
      <c r="B53" s="17"/>
      <c r="C53" s="8"/>
      <c r="D53" s="18" t="s">
        <v>33</v>
      </c>
      <c r="E53" s="9"/>
      <c r="F53" s="19">
        <f>SUM(F48:F52)</f>
        <v>295</v>
      </c>
      <c r="G53" s="19">
        <f>SUM(G48:G52)</f>
        <v>15</v>
      </c>
      <c r="H53" s="19">
        <f>SUM(H48:H52)</f>
        <v>23</v>
      </c>
      <c r="I53" s="19">
        <f>SUM(I48:I52)</f>
        <v>85</v>
      </c>
      <c r="J53" s="19">
        <f>SUM(J48:J52)</f>
        <v>599</v>
      </c>
      <c r="K53" s="24"/>
      <c r="L53" s="19">
        <f>SUM(L48:L52)</f>
        <v>0</v>
      </c>
    </row>
    <row r="54" spans="1:12" ht="15" x14ac:dyDescent="0.25">
      <c r="A54" s="25"/>
      <c r="B54" s="13"/>
      <c r="C54" s="10" t="s">
        <v>25</v>
      </c>
      <c r="D54" s="7" t="s">
        <v>26</v>
      </c>
      <c r="E54" s="41" t="s">
        <v>84</v>
      </c>
      <c r="F54" s="42">
        <v>100</v>
      </c>
      <c r="G54" s="42">
        <v>1</v>
      </c>
      <c r="H54" s="42">
        <v>5</v>
      </c>
      <c r="I54" s="42">
        <v>2</v>
      </c>
      <c r="J54" s="42">
        <v>58</v>
      </c>
      <c r="K54" s="43" t="s">
        <v>85</v>
      </c>
      <c r="L54" s="42"/>
    </row>
    <row r="55" spans="1:12" ht="15" x14ac:dyDescent="0.25">
      <c r="A55" s="22"/>
      <c r="B55" s="15"/>
      <c r="C55" s="11"/>
      <c r="D55" s="7" t="s">
        <v>27</v>
      </c>
      <c r="E55" s="57" t="s">
        <v>75</v>
      </c>
      <c r="F55" s="42">
        <v>210</v>
      </c>
      <c r="G55" s="42">
        <v>9</v>
      </c>
      <c r="H55" s="42">
        <v>6</v>
      </c>
      <c r="I55" s="42">
        <v>24</v>
      </c>
      <c r="J55" s="42">
        <v>185</v>
      </c>
      <c r="K55" s="62" t="s">
        <v>79</v>
      </c>
      <c r="L55" s="42"/>
    </row>
    <row r="56" spans="1:12" ht="15" customHeight="1" x14ac:dyDescent="0.25">
      <c r="A56" s="22"/>
      <c r="B56" s="15"/>
      <c r="C56" s="11"/>
      <c r="D56" s="7" t="s">
        <v>28</v>
      </c>
      <c r="E56" s="57" t="s">
        <v>113</v>
      </c>
      <c r="F56" s="42">
        <v>60</v>
      </c>
      <c r="G56" s="42">
        <v>14</v>
      </c>
      <c r="H56" s="42">
        <v>3</v>
      </c>
      <c r="I56" s="42">
        <v>11</v>
      </c>
      <c r="J56" s="42">
        <v>125</v>
      </c>
      <c r="K56" s="62" t="s">
        <v>116</v>
      </c>
      <c r="L56" s="42"/>
    </row>
    <row r="57" spans="1:12" ht="15" x14ac:dyDescent="0.25">
      <c r="A57" s="22"/>
      <c r="B57" s="15"/>
      <c r="C57" s="11"/>
      <c r="D57" s="7" t="s">
        <v>29</v>
      </c>
      <c r="E57" s="57" t="s">
        <v>114</v>
      </c>
      <c r="F57" s="42">
        <v>150</v>
      </c>
      <c r="G57" s="42">
        <v>9</v>
      </c>
      <c r="H57" s="42">
        <v>7</v>
      </c>
      <c r="I57" s="42">
        <v>38</v>
      </c>
      <c r="J57" s="42">
        <v>247</v>
      </c>
      <c r="K57" s="62" t="s">
        <v>115</v>
      </c>
      <c r="L57" s="42"/>
    </row>
    <row r="58" spans="1:12" ht="25.5" x14ac:dyDescent="0.25">
      <c r="A58" s="22"/>
      <c r="B58" s="15"/>
      <c r="C58" s="11"/>
      <c r="D58" s="7" t="s">
        <v>30</v>
      </c>
      <c r="E58" s="41" t="s">
        <v>87</v>
      </c>
      <c r="F58" s="42">
        <v>200</v>
      </c>
      <c r="G58" s="42">
        <v>0</v>
      </c>
      <c r="H58" s="42">
        <v>0</v>
      </c>
      <c r="I58" s="42">
        <v>24</v>
      </c>
      <c r="J58" s="42">
        <v>96</v>
      </c>
      <c r="K58" s="43" t="s">
        <v>88</v>
      </c>
      <c r="L58" s="42"/>
    </row>
    <row r="59" spans="1:12" ht="15" x14ac:dyDescent="0.25">
      <c r="A59" s="22"/>
      <c r="B59" s="15"/>
      <c r="C59" s="11"/>
      <c r="D59" s="7" t="s">
        <v>31</v>
      </c>
      <c r="E59" s="41" t="s">
        <v>46</v>
      </c>
      <c r="F59" s="42">
        <v>60</v>
      </c>
      <c r="G59" s="42">
        <v>4</v>
      </c>
      <c r="H59" s="42">
        <v>1</v>
      </c>
      <c r="I59" s="42">
        <v>25</v>
      </c>
      <c r="J59" s="42">
        <v>124</v>
      </c>
      <c r="K59" s="43" t="s">
        <v>55</v>
      </c>
      <c r="L59" s="42"/>
    </row>
    <row r="60" spans="1:12" ht="15" x14ac:dyDescent="0.25">
      <c r="A60" s="22"/>
      <c r="B60" s="15"/>
      <c r="C60" s="11"/>
      <c r="D60" s="7" t="s">
        <v>32</v>
      </c>
      <c r="E60" s="41" t="s">
        <v>52</v>
      </c>
      <c r="F60" s="42">
        <v>70</v>
      </c>
      <c r="G60" s="42">
        <v>4</v>
      </c>
      <c r="H60" s="42">
        <v>1</v>
      </c>
      <c r="I60" s="42">
        <v>29</v>
      </c>
      <c r="J60" s="42">
        <v>145</v>
      </c>
      <c r="K60" s="43" t="s">
        <v>55</v>
      </c>
      <c r="L60" s="42"/>
    </row>
    <row r="61" spans="1:12" ht="15" x14ac:dyDescent="0.25">
      <c r="A61" s="23"/>
      <c r="B61" s="17"/>
      <c r="C61" s="8"/>
      <c r="D61" s="18" t="s">
        <v>33</v>
      </c>
      <c r="E61" s="9"/>
      <c r="F61" s="19">
        <f>SUM(F54:F60)</f>
        <v>850</v>
      </c>
      <c r="G61" s="19">
        <f>SUM(G54:G60)</f>
        <v>41</v>
      </c>
      <c r="H61" s="19">
        <f>SUM(H54:H60)</f>
        <v>23</v>
      </c>
      <c r="I61" s="19">
        <f>SUM(I54:I60)</f>
        <v>153</v>
      </c>
      <c r="J61" s="19">
        <f>SUM(J54:J60)</f>
        <v>980</v>
      </c>
      <c r="K61" s="24"/>
      <c r="L61" s="19">
        <f>SUM(L54:L60)</f>
        <v>0</v>
      </c>
    </row>
    <row r="62" spans="1:12" ht="15.75" customHeight="1" thickBot="1" x14ac:dyDescent="0.25">
      <c r="A62" s="28">
        <v>1</v>
      </c>
      <c r="B62" s="29">
        <v>4</v>
      </c>
      <c r="C62" s="76" t="s">
        <v>4</v>
      </c>
      <c r="D62" s="78"/>
      <c r="E62" s="30"/>
      <c r="F62" s="31">
        <f>F53+F61</f>
        <v>1145</v>
      </c>
      <c r="G62" s="31">
        <f>G53+G61</f>
        <v>56</v>
      </c>
      <c r="H62" s="31">
        <f>H53+H61</f>
        <v>46</v>
      </c>
      <c r="I62" s="31">
        <f>I53+I61</f>
        <v>238</v>
      </c>
      <c r="J62" s="31">
        <f>J53+J61</f>
        <v>1579</v>
      </c>
      <c r="K62" s="31"/>
      <c r="L62" s="31">
        <f>L53+L61</f>
        <v>0</v>
      </c>
    </row>
    <row r="63" spans="1:12" ht="15.75" x14ac:dyDescent="0.25">
      <c r="A63" s="20">
        <v>1</v>
      </c>
      <c r="B63" s="60">
        <v>5</v>
      </c>
      <c r="C63" s="21" t="s">
        <v>20</v>
      </c>
      <c r="D63" s="5" t="s">
        <v>21</v>
      </c>
      <c r="E63" s="56" t="s">
        <v>117</v>
      </c>
      <c r="F63" s="63" t="s">
        <v>76</v>
      </c>
      <c r="G63" s="39">
        <v>7</v>
      </c>
      <c r="H63" s="39">
        <v>9</v>
      </c>
      <c r="I63" s="39">
        <v>45</v>
      </c>
      <c r="J63" s="39">
        <v>289</v>
      </c>
      <c r="K63" s="40">
        <v>311</v>
      </c>
      <c r="L63" s="39"/>
    </row>
    <row r="64" spans="1:12" ht="15" x14ac:dyDescent="0.25">
      <c r="A64" s="22"/>
      <c r="B64" s="15"/>
      <c r="C64" s="11"/>
      <c r="D64" s="6"/>
      <c r="E64" s="57" t="s">
        <v>118</v>
      </c>
      <c r="F64" s="42">
        <v>23.5</v>
      </c>
      <c r="G64" s="42">
        <v>1</v>
      </c>
      <c r="H64" s="42">
        <v>2</v>
      </c>
      <c r="I64" s="42">
        <v>8</v>
      </c>
      <c r="J64" s="42">
        <v>50</v>
      </c>
      <c r="K64" s="43">
        <v>1</v>
      </c>
      <c r="L64" s="42"/>
    </row>
    <row r="65" spans="1:12" ht="15" x14ac:dyDescent="0.25">
      <c r="A65" s="22"/>
      <c r="B65" s="15"/>
      <c r="C65" s="11"/>
      <c r="D65" s="7" t="s">
        <v>22</v>
      </c>
      <c r="E65" s="41" t="s">
        <v>45</v>
      </c>
      <c r="F65" s="42">
        <v>200</v>
      </c>
      <c r="G65" s="42">
        <v>4</v>
      </c>
      <c r="H65" s="42">
        <v>6</v>
      </c>
      <c r="I65" s="42">
        <v>25</v>
      </c>
      <c r="J65" s="42">
        <v>173</v>
      </c>
      <c r="K65" s="43">
        <v>692</v>
      </c>
      <c r="L65" s="42"/>
    </row>
    <row r="66" spans="1:12" ht="15" x14ac:dyDescent="0.25">
      <c r="A66" s="22"/>
      <c r="B66" s="15"/>
      <c r="C66" s="11"/>
      <c r="D66" s="7" t="s">
        <v>23</v>
      </c>
      <c r="E66" s="41" t="s">
        <v>46</v>
      </c>
      <c r="F66" s="42">
        <v>20</v>
      </c>
      <c r="G66" s="42">
        <v>1</v>
      </c>
      <c r="H66" s="42">
        <v>0</v>
      </c>
      <c r="I66" s="42">
        <v>8</v>
      </c>
      <c r="J66" s="42">
        <v>41</v>
      </c>
      <c r="K66" s="43" t="s">
        <v>55</v>
      </c>
      <c r="L66" s="42"/>
    </row>
    <row r="67" spans="1:12" ht="15" x14ac:dyDescent="0.25">
      <c r="A67" s="22"/>
      <c r="B67" s="15"/>
      <c r="C67" s="11"/>
      <c r="D67" s="7" t="s">
        <v>24</v>
      </c>
      <c r="E67" s="57" t="s">
        <v>119</v>
      </c>
      <c r="F67" s="42">
        <v>199</v>
      </c>
      <c r="G67" s="42">
        <v>0.5</v>
      </c>
      <c r="H67" s="42">
        <v>0.5</v>
      </c>
      <c r="I67" s="42">
        <v>11.5</v>
      </c>
      <c r="J67" s="42">
        <v>52</v>
      </c>
      <c r="K67" s="43" t="s">
        <v>55</v>
      </c>
      <c r="L67" s="42"/>
    </row>
    <row r="68" spans="1:12" ht="15" x14ac:dyDescent="0.25">
      <c r="A68" s="23"/>
      <c r="B68" s="17"/>
      <c r="C68" s="8"/>
      <c r="D68" s="18" t="s">
        <v>33</v>
      </c>
      <c r="E68" s="9"/>
      <c r="F68" s="19">
        <f>SUM(F63:F67)</f>
        <v>442.5</v>
      </c>
      <c r="G68" s="19">
        <f>SUM(G63:G67)</f>
        <v>13.5</v>
      </c>
      <c r="H68" s="19">
        <f>SUM(H63:H67)</f>
        <v>17.5</v>
      </c>
      <c r="I68" s="19">
        <f>SUM(I63:I67)</f>
        <v>97.5</v>
      </c>
      <c r="J68" s="19">
        <f>SUM(J63:J67)</f>
        <v>605</v>
      </c>
      <c r="K68" s="24"/>
      <c r="L68" s="19">
        <f>SUM(L63:L67)</f>
        <v>0</v>
      </c>
    </row>
    <row r="69" spans="1:12" ht="15" x14ac:dyDescent="0.25">
      <c r="A69" s="25"/>
      <c r="B69" s="13"/>
      <c r="C69" s="10" t="s">
        <v>25</v>
      </c>
      <c r="D69" s="7" t="s">
        <v>26</v>
      </c>
      <c r="E69" s="41"/>
      <c r="F69" s="42"/>
      <c r="G69" s="42"/>
      <c r="H69" s="42"/>
      <c r="I69" s="42"/>
      <c r="J69" s="42"/>
      <c r="K69" s="43"/>
      <c r="L69" s="42"/>
    </row>
    <row r="70" spans="1:12" ht="15" x14ac:dyDescent="0.25">
      <c r="A70" s="22"/>
      <c r="B70" s="15"/>
      <c r="C70" s="11"/>
      <c r="D70" s="7" t="s">
        <v>27</v>
      </c>
      <c r="E70" s="41" t="s">
        <v>89</v>
      </c>
      <c r="F70" s="42" t="s">
        <v>90</v>
      </c>
      <c r="G70" s="42">
        <v>3</v>
      </c>
      <c r="H70" s="42">
        <v>5</v>
      </c>
      <c r="I70" s="42">
        <v>17</v>
      </c>
      <c r="J70" s="42">
        <v>121</v>
      </c>
      <c r="K70" s="43">
        <v>139</v>
      </c>
      <c r="L70" s="42"/>
    </row>
    <row r="71" spans="1:12" ht="15" x14ac:dyDescent="0.25">
      <c r="A71" s="22"/>
      <c r="B71" s="15"/>
      <c r="C71" s="11"/>
      <c r="D71" s="7" t="s">
        <v>28</v>
      </c>
      <c r="E71" s="41" t="s">
        <v>91</v>
      </c>
      <c r="F71" s="42">
        <v>90</v>
      </c>
      <c r="G71" s="42">
        <v>5</v>
      </c>
      <c r="H71" s="42">
        <v>5</v>
      </c>
      <c r="I71" s="42">
        <v>5</v>
      </c>
      <c r="J71" s="42">
        <v>83</v>
      </c>
      <c r="K71" s="43" t="s">
        <v>93</v>
      </c>
      <c r="L71" s="42"/>
    </row>
    <row r="72" spans="1:12" ht="15" x14ac:dyDescent="0.25">
      <c r="A72" s="22"/>
      <c r="B72" s="15"/>
      <c r="C72" s="11"/>
      <c r="D72" s="7" t="s">
        <v>29</v>
      </c>
      <c r="E72" s="57" t="s">
        <v>108</v>
      </c>
      <c r="F72" s="42">
        <v>120</v>
      </c>
      <c r="G72" s="42">
        <v>5</v>
      </c>
      <c r="H72" s="42">
        <v>18</v>
      </c>
      <c r="I72" s="42">
        <v>37</v>
      </c>
      <c r="J72" s="42">
        <v>327</v>
      </c>
      <c r="K72" s="43">
        <v>518</v>
      </c>
      <c r="L72" s="42"/>
    </row>
    <row r="73" spans="1:12" ht="15" x14ac:dyDescent="0.25">
      <c r="A73" s="22"/>
      <c r="B73" s="15"/>
      <c r="C73" s="11"/>
      <c r="D73" s="64" t="s">
        <v>120</v>
      </c>
      <c r="E73" s="57" t="s">
        <v>121</v>
      </c>
      <c r="F73" s="42">
        <v>6</v>
      </c>
      <c r="G73" s="42">
        <v>2</v>
      </c>
      <c r="H73" s="42">
        <v>5</v>
      </c>
      <c r="I73" s="42">
        <v>8</v>
      </c>
      <c r="J73" s="42">
        <v>84</v>
      </c>
      <c r="K73" s="43">
        <v>534</v>
      </c>
      <c r="L73" s="42"/>
    </row>
    <row r="74" spans="1:12" ht="15" x14ac:dyDescent="0.25">
      <c r="A74" s="22"/>
      <c r="B74" s="15"/>
      <c r="C74" s="11"/>
      <c r="D74" s="7" t="s">
        <v>30</v>
      </c>
      <c r="E74" s="41" t="s">
        <v>92</v>
      </c>
      <c r="F74" s="42">
        <v>200</v>
      </c>
      <c r="G74" s="42">
        <v>0</v>
      </c>
      <c r="H74" s="42">
        <v>0</v>
      </c>
      <c r="I74" s="42">
        <v>22</v>
      </c>
      <c r="J74" s="42">
        <v>90</v>
      </c>
      <c r="K74" s="43" t="s">
        <v>94</v>
      </c>
      <c r="L74" s="42"/>
    </row>
    <row r="75" spans="1:12" ht="15" x14ac:dyDescent="0.25">
      <c r="A75" s="22"/>
      <c r="B75" s="15"/>
      <c r="C75" s="11"/>
      <c r="D75" s="7" t="s">
        <v>31</v>
      </c>
      <c r="E75" s="41" t="s">
        <v>46</v>
      </c>
      <c r="F75" s="42">
        <v>70</v>
      </c>
      <c r="G75" s="42">
        <v>5</v>
      </c>
      <c r="H75" s="42">
        <v>1</v>
      </c>
      <c r="I75" s="42">
        <v>30</v>
      </c>
      <c r="J75" s="42">
        <v>148</v>
      </c>
      <c r="K75" s="43" t="s">
        <v>55</v>
      </c>
      <c r="L75" s="42"/>
    </row>
    <row r="76" spans="1:12" ht="15" x14ac:dyDescent="0.25">
      <c r="A76" s="22"/>
      <c r="B76" s="15"/>
      <c r="C76" s="11"/>
      <c r="D76" s="7" t="s">
        <v>32</v>
      </c>
      <c r="E76" s="41" t="s">
        <v>52</v>
      </c>
      <c r="F76" s="42">
        <v>60</v>
      </c>
      <c r="G76" s="42">
        <v>3</v>
      </c>
      <c r="H76" s="42">
        <v>1</v>
      </c>
      <c r="I76" s="42">
        <v>25</v>
      </c>
      <c r="J76" s="42">
        <v>120</v>
      </c>
      <c r="K76" s="43" t="s">
        <v>55</v>
      </c>
      <c r="L76" s="42"/>
    </row>
    <row r="77" spans="1:12" ht="15" x14ac:dyDescent="0.25">
      <c r="A77" s="23"/>
      <c r="B77" s="17"/>
      <c r="C77" s="8"/>
      <c r="D77" s="18" t="s">
        <v>33</v>
      </c>
      <c r="E77" s="9"/>
      <c r="F77" s="19">
        <f>SUM(F69:F76)</f>
        <v>546</v>
      </c>
      <c r="G77" s="19">
        <f>SUM(G69:G76)</f>
        <v>23</v>
      </c>
      <c r="H77" s="19">
        <f>SUM(H69:H76)</f>
        <v>35</v>
      </c>
      <c r="I77" s="19">
        <f>SUM(I69:I76)</f>
        <v>144</v>
      </c>
      <c r="J77" s="19">
        <f>SUM(J69:J76)</f>
        <v>973</v>
      </c>
      <c r="K77" s="24"/>
      <c r="L77" s="19">
        <f>SUM(L69:L76)</f>
        <v>0</v>
      </c>
    </row>
    <row r="78" spans="1:12" ht="15.75" customHeight="1" thickBot="1" x14ac:dyDescent="0.25">
      <c r="A78" s="28">
        <v>1</v>
      </c>
      <c r="B78" s="29">
        <v>5</v>
      </c>
      <c r="C78" s="76" t="s">
        <v>4</v>
      </c>
      <c r="D78" s="77"/>
      <c r="E78" s="30"/>
      <c r="F78" s="31">
        <f>F68+F77</f>
        <v>988.5</v>
      </c>
      <c r="G78" s="31">
        <f>G68+G77</f>
        <v>36.5</v>
      </c>
      <c r="H78" s="31">
        <f>H68+H77</f>
        <v>52.5</v>
      </c>
      <c r="I78" s="31">
        <f>I68+I77</f>
        <v>241.5</v>
      </c>
      <c r="J78" s="31">
        <f>J68+J77</f>
        <v>1578</v>
      </c>
      <c r="K78" s="31"/>
      <c r="L78" s="31">
        <f>L68+L77</f>
        <v>0</v>
      </c>
    </row>
    <row r="79" spans="1:12" ht="15.75" customHeight="1" x14ac:dyDescent="0.25">
      <c r="A79" s="68">
        <v>1</v>
      </c>
      <c r="B79" s="13">
        <v>6</v>
      </c>
      <c r="C79" s="10" t="s">
        <v>20</v>
      </c>
      <c r="D79" s="7" t="s">
        <v>26</v>
      </c>
      <c r="E79" s="41"/>
      <c r="F79" s="42"/>
      <c r="G79" s="42"/>
      <c r="H79" s="42"/>
      <c r="I79" s="42"/>
      <c r="J79" s="42"/>
      <c r="K79" s="43"/>
      <c r="L79" s="42"/>
    </row>
    <row r="80" spans="1:12" ht="15.75" customHeight="1" x14ac:dyDescent="0.25">
      <c r="A80" s="68"/>
      <c r="B80" s="15"/>
      <c r="C80" s="11"/>
      <c r="D80" s="7" t="s">
        <v>28</v>
      </c>
      <c r="E80" s="41" t="s">
        <v>138</v>
      </c>
      <c r="F80" s="42">
        <v>90</v>
      </c>
      <c r="G80" s="42">
        <v>20</v>
      </c>
      <c r="H80" s="42">
        <v>20</v>
      </c>
      <c r="I80" s="42">
        <v>5</v>
      </c>
      <c r="J80" s="42">
        <v>283</v>
      </c>
      <c r="K80" s="43" t="s">
        <v>100</v>
      </c>
      <c r="L80" s="42"/>
    </row>
    <row r="81" spans="1:12" ht="15.75" customHeight="1" x14ac:dyDescent="0.25">
      <c r="A81" s="68"/>
      <c r="B81" s="15"/>
      <c r="C81" s="11"/>
      <c r="D81" s="7" t="s">
        <v>29</v>
      </c>
      <c r="E81" s="41" t="s">
        <v>139</v>
      </c>
      <c r="F81" s="42">
        <v>150</v>
      </c>
      <c r="G81" s="42">
        <v>3</v>
      </c>
      <c r="H81" s="42">
        <v>5</v>
      </c>
      <c r="I81" s="42">
        <v>19</v>
      </c>
      <c r="J81" s="42">
        <v>139</v>
      </c>
      <c r="K81" s="43" t="s">
        <v>140</v>
      </c>
      <c r="L81" s="42"/>
    </row>
    <row r="82" spans="1:12" ht="15.75" customHeight="1" x14ac:dyDescent="0.25">
      <c r="A82" s="68"/>
      <c r="B82" s="15"/>
      <c r="C82" s="11"/>
      <c r="D82" s="7" t="s">
        <v>30</v>
      </c>
      <c r="E82" s="41" t="s">
        <v>45</v>
      </c>
      <c r="F82" s="42">
        <v>200</v>
      </c>
      <c r="G82" s="42">
        <v>4</v>
      </c>
      <c r="H82" s="42">
        <v>6</v>
      </c>
      <c r="I82" s="42">
        <v>25</v>
      </c>
      <c r="J82" s="42">
        <v>173</v>
      </c>
      <c r="K82" s="43">
        <v>692</v>
      </c>
      <c r="L82" s="42"/>
    </row>
    <row r="83" spans="1:12" ht="15.75" customHeight="1" x14ac:dyDescent="0.25">
      <c r="A83" s="68"/>
      <c r="B83" s="15"/>
      <c r="C83" s="11"/>
      <c r="D83" s="7" t="s">
        <v>31</v>
      </c>
      <c r="E83" s="41" t="s">
        <v>46</v>
      </c>
      <c r="F83" s="42">
        <v>30</v>
      </c>
      <c r="G83" s="42">
        <v>2</v>
      </c>
      <c r="H83" s="42">
        <v>1</v>
      </c>
      <c r="I83" s="42">
        <v>12</v>
      </c>
      <c r="J83" s="42">
        <v>62</v>
      </c>
      <c r="K83" s="43" t="s">
        <v>55</v>
      </c>
      <c r="L83" s="42"/>
    </row>
    <row r="84" spans="1:12" ht="15.75" customHeight="1" x14ac:dyDescent="0.25">
      <c r="A84" s="68"/>
      <c r="B84" s="15"/>
      <c r="C84" s="11"/>
      <c r="D84" s="7"/>
      <c r="E84" s="41"/>
      <c r="F84" s="42"/>
      <c r="G84" s="42"/>
      <c r="H84" s="42"/>
      <c r="I84" s="42"/>
      <c r="J84" s="42"/>
      <c r="K84" s="43"/>
      <c r="L84" s="42"/>
    </row>
    <row r="85" spans="1:12" ht="15.75" customHeight="1" x14ac:dyDescent="0.25">
      <c r="A85" s="70"/>
      <c r="B85" s="17"/>
      <c r="C85" s="8"/>
      <c r="D85" s="18" t="s">
        <v>33</v>
      </c>
      <c r="E85" s="9"/>
      <c r="F85" s="19">
        <f>SUM(F79:F84)</f>
        <v>470</v>
      </c>
      <c r="G85" s="19">
        <f>SUM(G79:G84)</f>
        <v>29</v>
      </c>
      <c r="H85" s="19">
        <f>SUM(H79:H84)</f>
        <v>32</v>
      </c>
      <c r="I85" s="19">
        <f>SUM(I79:I84)</f>
        <v>61</v>
      </c>
      <c r="J85" s="19">
        <f>SUM(J79:J84)</f>
        <v>657</v>
      </c>
      <c r="K85" s="24"/>
      <c r="L85" s="19">
        <f>SUM(L79:L84)</f>
        <v>0</v>
      </c>
    </row>
    <row r="86" spans="1:12" ht="15.75" customHeight="1" thickBot="1" x14ac:dyDescent="0.25">
      <c r="A86" s="69">
        <v>1</v>
      </c>
      <c r="B86" s="29">
        <v>6</v>
      </c>
      <c r="C86" s="76" t="s">
        <v>4</v>
      </c>
      <c r="D86" s="77"/>
      <c r="E86" s="30"/>
      <c r="F86" s="31">
        <f>F85</f>
        <v>470</v>
      </c>
      <c r="G86" s="31">
        <f>G85</f>
        <v>29</v>
      </c>
      <c r="H86" s="31">
        <f>H85</f>
        <v>32</v>
      </c>
      <c r="I86" s="31">
        <f>I85</f>
        <v>61</v>
      </c>
      <c r="J86" s="31">
        <f>J85</f>
        <v>657</v>
      </c>
      <c r="K86" s="31"/>
      <c r="L86" s="31">
        <f>L85</f>
        <v>0</v>
      </c>
    </row>
    <row r="87" spans="1:12" ht="15.75" x14ac:dyDescent="0.25">
      <c r="A87" s="20">
        <v>2</v>
      </c>
      <c r="B87" s="60">
        <v>7</v>
      </c>
      <c r="C87" s="21" t="s">
        <v>20</v>
      </c>
      <c r="D87" s="5" t="s">
        <v>21</v>
      </c>
      <c r="E87" s="56" t="s">
        <v>122</v>
      </c>
      <c r="F87" s="39" t="s">
        <v>97</v>
      </c>
      <c r="G87" s="39">
        <v>7</v>
      </c>
      <c r="H87" s="39">
        <v>7</v>
      </c>
      <c r="I87" s="39">
        <v>24</v>
      </c>
      <c r="J87" s="39">
        <v>189</v>
      </c>
      <c r="K87" s="40">
        <v>302</v>
      </c>
      <c r="L87" s="39"/>
    </row>
    <row r="88" spans="1:12" ht="15" x14ac:dyDescent="0.25">
      <c r="A88" s="22"/>
      <c r="B88" s="15"/>
      <c r="C88" s="11"/>
      <c r="D88" s="6" t="s">
        <v>41</v>
      </c>
      <c r="E88" s="41" t="s">
        <v>71</v>
      </c>
      <c r="F88" s="42" t="s">
        <v>72</v>
      </c>
      <c r="G88" s="42">
        <v>6</v>
      </c>
      <c r="H88" s="42">
        <v>12</v>
      </c>
      <c r="I88" s="42">
        <v>1</v>
      </c>
      <c r="J88" s="42">
        <v>69</v>
      </c>
      <c r="K88" s="43">
        <v>3</v>
      </c>
      <c r="L88" s="42"/>
    </row>
    <row r="89" spans="1:12" ht="15" x14ac:dyDescent="0.25">
      <c r="A89" s="22"/>
      <c r="B89" s="15"/>
      <c r="C89" s="11"/>
      <c r="D89" s="7" t="s">
        <v>22</v>
      </c>
      <c r="E89" s="41" t="s">
        <v>74</v>
      </c>
      <c r="F89" s="42">
        <v>200</v>
      </c>
      <c r="G89" s="42">
        <v>6</v>
      </c>
      <c r="H89" s="42">
        <v>6</v>
      </c>
      <c r="I89" s="42">
        <v>34</v>
      </c>
      <c r="J89" s="42">
        <v>213</v>
      </c>
      <c r="K89" s="43">
        <v>693</v>
      </c>
      <c r="L89" s="42"/>
    </row>
    <row r="90" spans="1:12" ht="15" x14ac:dyDescent="0.25">
      <c r="A90" s="22"/>
      <c r="B90" s="15"/>
      <c r="C90" s="11"/>
      <c r="D90" s="7" t="s">
        <v>23</v>
      </c>
      <c r="E90" s="41" t="s">
        <v>46</v>
      </c>
      <c r="F90" s="42">
        <v>25</v>
      </c>
      <c r="G90" s="42">
        <v>2</v>
      </c>
      <c r="H90" s="42">
        <v>0</v>
      </c>
      <c r="I90" s="42">
        <v>10</v>
      </c>
      <c r="J90" s="42">
        <v>52</v>
      </c>
      <c r="K90" s="43" t="s">
        <v>55</v>
      </c>
      <c r="L90" s="42"/>
    </row>
    <row r="91" spans="1:12" ht="15" x14ac:dyDescent="0.25">
      <c r="A91" s="22"/>
      <c r="B91" s="15"/>
      <c r="C91" s="11"/>
      <c r="D91" s="7" t="s">
        <v>24</v>
      </c>
      <c r="E91" s="57" t="s">
        <v>109</v>
      </c>
      <c r="F91" s="42">
        <v>100</v>
      </c>
      <c r="G91" s="42">
        <v>1</v>
      </c>
      <c r="H91" s="42">
        <v>0</v>
      </c>
      <c r="I91" s="42">
        <v>8</v>
      </c>
      <c r="J91" s="42">
        <v>38</v>
      </c>
      <c r="K91" s="43" t="s">
        <v>55</v>
      </c>
      <c r="L91" s="42"/>
    </row>
    <row r="92" spans="1:12" ht="15" x14ac:dyDescent="0.25">
      <c r="A92" s="23"/>
      <c r="B92" s="17"/>
      <c r="C92" s="8"/>
      <c r="D92" s="18" t="s">
        <v>33</v>
      </c>
      <c r="E92" s="9"/>
      <c r="F92" s="19">
        <f>SUM(F87:F91)</f>
        <v>325</v>
      </c>
      <c r="G92" s="19">
        <f>SUM(G87:G91)</f>
        <v>22</v>
      </c>
      <c r="H92" s="19">
        <f>SUM(H87:H91)</f>
        <v>25</v>
      </c>
      <c r="I92" s="19">
        <f>SUM(I87:I91)</f>
        <v>77</v>
      </c>
      <c r="J92" s="19">
        <f>SUM(J87:J91)</f>
        <v>561</v>
      </c>
      <c r="K92" s="24"/>
      <c r="L92" s="19">
        <f>SUM(L87:L91)</f>
        <v>0</v>
      </c>
    </row>
    <row r="93" spans="1:12" ht="15" x14ac:dyDescent="0.25">
      <c r="A93" s="25"/>
      <c r="B93" s="13"/>
      <c r="C93" s="10" t="s">
        <v>25</v>
      </c>
      <c r="D93" s="7" t="s">
        <v>26</v>
      </c>
      <c r="E93" s="41"/>
      <c r="F93" s="42"/>
      <c r="G93" s="42"/>
      <c r="H93" s="42"/>
      <c r="I93" s="42"/>
      <c r="J93" s="42"/>
      <c r="K93" s="43"/>
      <c r="L93" s="42"/>
    </row>
    <row r="94" spans="1:12" ht="15" x14ac:dyDescent="0.25">
      <c r="A94" s="22"/>
      <c r="B94" s="15"/>
      <c r="C94" s="11"/>
      <c r="D94" s="7" t="s">
        <v>27</v>
      </c>
      <c r="E94" s="41" t="s">
        <v>98</v>
      </c>
      <c r="F94" s="42" t="s">
        <v>43</v>
      </c>
      <c r="G94" s="42">
        <v>3</v>
      </c>
      <c r="H94" s="42">
        <v>4</v>
      </c>
      <c r="I94" s="42">
        <v>18</v>
      </c>
      <c r="J94" s="42">
        <v>117</v>
      </c>
      <c r="K94" s="43">
        <v>132</v>
      </c>
      <c r="L94" s="42"/>
    </row>
    <row r="95" spans="1:12" ht="15" x14ac:dyDescent="0.25">
      <c r="A95" s="22"/>
      <c r="B95" s="15"/>
      <c r="C95" s="11"/>
      <c r="D95" s="7" t="s">
        <v>28</v>
      </c>
      <c r="E95" s="41" t="s">
        <v>99</v>
      </c>
      <c r="F95" s="42">
        <v>90</v>
      </c>
      <c r="G95" s="42">
        <v>20</v>
      </c>
      <c r="H95" s="42">
        <v>20</v>
      </c>
      <c r="I95" s="42">
        <v>5</v>
      </c>
      <c r="J95" s="42">
        <v>283</v>
      </c>
      <c r="K95" s="43" t="s">
        <v>100</v>
      </c>
      <c r="L95" s="42"/>
    </row>
    <row r="96" spans="1:12" ht="15" x14ac:dyDescent="0.25">
      <c r="A96" s="22"/>
      <c r="B96" s="15"/>
      <c r="C96" s="11"/>
      <c r="D96" s="7" t="s">
        <v>29</v>
      </c>
      <c r="E96" s="41" t="s">
        <v>50</v>
      </c>
      <c r="F96" s="42">
        <v>180</v>
      </c>
      <c r="G96" s="42"/>
      <c r="H96" s="42"/>
      <c r="I96" s="42"/>
      <c r="J96" s="42">
        <v>0</v>
      </c>
      <c r="K96" s="43">
        <v>516</v>
      </c>
      <c r="L96" s="42"/>
    </row>
    <row r="97" spans="1:12" ht="25.5" x14ac:dyDescent="0.25">
      <c r="A97" s="22"/>
      <c r="B97" s="15"/>
      <c r="C97" s="11"/>
      <c r="D97" s="7" t="s">
        <v>30</v>
      </c>
      <c r="E97" s="41" t="s">
        <v>51</v>
      </c>
      <c r="F97" s="42">
        <v>200</v>
      </c>
      <c r="G97" s="42">
        <v>0</v>
      </c>
      <c r="H97" s="42">
        <v>0</v>
      </c>
      <c r="I97" s="42">
        <v>19</v>
      </c>
      <c r="J97" s="42">
        <v>78</v>
      </c>
      <c r="K97" s="43" t="s">
        <v>54</v>
      </c>
      <c r="L97" s="42"/>
    </row>
    <row r="98" spans="1:12" ht="15" x14ac:dyDescent="0.25">
      <c r="A98" s="22"/>
      <c r="B98" s="15"/>
      <c r="C98" s="11"/>
      <c r="D98" s="7" t="s">
        <v>31</v>
      </c>
      <c r="E98" s="41" t="s">
        <v>46</v>
      </c>
      <c r="F98" s="42">
        <v>30</v>
      </c>
      <c r="G98" s="42">
        <v>2</v>
      </c>
      <c r="H98" s="42">
        <v>1</v>
      </c>
      <c r="I98" s="42">
        <v>12</v>
      </c>
      <c r="J98" s="42">
        <v>62</v>
      </c>
      <c r="K98" s="43" t="s">
        <v>55</v>
      </c>
      <c r="L98" s="42"/>
    </row>
    <row r="99" spans="1:12" ht="15" x14ac:dyDescent="0.25">
      <c r="A99" s="22"/>
      <c r="B99" s="15"/>
      <c r="C99" s="11"/>
      <c r="D99" s="7" t="s">
        <v>32</v>
      </c>
      <c r="E99" s="41" t="s">
        <v>52</v>
      </c>
      <c r="F99" s="42">
        <v>24</v>
      </c>
      <c r="G99" s="42">
        <v>2</v>
      </c>
      <c r="H99" s="42">
        <v>0</v>
      </c>
      <c r="I99" s="42">
        <v>10</v>
      </c>
      <c r="J99" s="42">
        <v>50</v>
      </c>
      <c r="K99" s="43" t="s">
        <v>55</v>
      </c>
      <c r="L99" s="42"/>
    </row>
    <row r="100" spans="1:12" ht="15" x14ac:dyDescent="0.25">
      <c r="A100" s="23"/>
      <c r="B100" s="17"/>
      <c r="C100" s="8"/>
      <c r="D100" s="18" t="s">
        <v>33</v>
      </c>
      <c r="E100" s="9"/>
      <c r="F100" s="19">
        <f>SUM(F93:F99)</f>
        <v>524</v>
      </c>
      <c r="G100" s="19">
        <f>SUM(G93:G99)</f>
        <v>27</v>
      </c>
      <c r="H100" s="19">
        <f>SUM(H93:H99)</f>
        <v>25</v>
      </c>
      <c r="I100" s="19">
        <f>SUM(I93:I99)</f>
        <v>64</v>
      </c>
      <c r="J100" s="19">
        <f>SUM(J93:J99)</f>
        <v>590</v>
      </c>
      <c r="K100" s="24"/>
      <c r="L100" s="19">
        <f>SUM(L93:L99)</f>
        <v>0</v>
      </c>
    </row>
    <row r="101" spans="1:12" ht="15.75" thickBot="1" x14ac:dyDescent="0.25">
      <c r="A101" s="28">
        <f>A87</f>
        <v>2</v>
      </c>
      <c r="B101" s="29">
        <f>B87</f>
        <v>7</v>
      </c>
      <c r="C101" s="76" t="s">
        <v>4</v>
      </c>
      <c r="D101" s="77"/>
      <c r="E101" s="30"/>
      <c r="F101" s="31">
        <f>F92+F100</f>
        <v>849</v>
      </c>
      <c r="G101" s="31">
        <f>G92+G100</f>
        <v>49</v>
      </c>
      <c r="H101" s="31">
        <f>H92+H100</f>
        <v>50</v>
      </c>
      <c r="I101" s="31">
        <f>I92+I100</f>
        <v>141</v>
      </c>
      <c r="J101" s="31">
        <f>J92+J100</f>
        <v>1151</v>
      </c>
      <c r="K101" s="31"/>
      <c r="L101" s="31">
        <f>L92+L100</f>
        <v>0</v>
      </c>
    </row>
    <row r="102" spans="1:12" ht="15.75" x14ac:dyDescent="0.25">
      <c r="A102" s="14">
        <v>2</v>
      </c>
      <c r="B102" s="61">
        <v>8</v>
      </c>
      <c r="C102" s="21" t="s">
        <v>20</v>
      </c>
      <c r="D102" s="5" t="s">
        <v>21</v>
      </c>
      <c r="E102" s="56" t="s">
        <v>123</v>
      </c>
      <c r="F102" s="63" t="s">
        <v>124</v>
      </c>
      <c r="G102" s="39">
        <v>26</v>
      </c>
      <c r="H102" s="39">
        <v>15</v>
      </c>
      <c r="I102" s="39">
        <v>31</v>
      </c>
      <c r="J102" s="39">
        <v>363</v>
      </c>
      <c r="K102" s="58" t="s">
        <v>125</v>
      </c>
      <c r="L102" s="39"/>
    </row>
    <row r="103" spans="1:12" ht="15" x14ac:dyDescent="0.25">
      <c r="A103" s="14"/>
      <c r="B103" s="15"/>
      <c r="C103" s="11"/>
      <c r="D103" s="7" t="s">
        <v>22</v>
      </c>
      <c r="E103" s="41" t="s">
        <v>95</v>
      </c>
      <c r="F103" s="42">
        <v>200</v>
      </c>
      <c r="G103" s="42">
        <v>0</v>
      </c>
      <c r="H103" s="42">
        <v>0</v>
      </c>
      <c r="I103" s="42">
        <v>14</v>
      </c>
      <c r="J103" s="42">
        <v>57</v>
      </c>
      <c r="K103" s="43">
        <v>685</v>
      </c>
      <c r="L103" s="42"/>
    </row>
    <row r="104" spans="1:12" ht="15" x14ac:dyDescent="0.25">
      <c r="A104" s="14"/>
      <c r="B104" s="15"/>
      <c r="C104" s="11"/>
      <c r="D104" s="7" t="s">
        <v>23</v>
      </c>
      <c r="E104" s="41" t="s">
        <v>46</v>
      </c>
      <c r="F104" s="42">
        <v>75</v>
      </c>
      <c r="G104" s="42">
        <v>5</v>
      </c>
      <c r="H104" s="42">
        <v>1</v>
      </c>
      <c r="I104" s="42">
        <v>31</v>
      </c>
      <c r="J104" s="42">
        <v>155</v>
      </c>
      <c r="K104" s="43" t="s">
        <v>55</v>
      </c>
      <c r="L104" s="42"/>
    </row>
    <row r="105" spans="1:12" ht="15" x14ac:dyDescent="0.25">
      <c r="A105" s="16"/>
      <c r="B105" s="17"/>
      <c r="C105" s="8"/>
      <c r="D105" s="18" t="s">
        <v>33</v>
      </c>
      <c r="E105" s="9"/>
      <c r="F105" s="19">
        <f>SUM(F102:F104)</f>
        <v>275</v>
      </c>
      <c r="G105" s="19">
        <f>SUM(G102:G104)</f>
        <v>31</v>
      </c>
      <c r="H105" s="19">
        <f>SUM(H102:H104)</f>
        <v>16</v>
      </c>
      <c r="I105" s="19">
        <f>SUM(I102:I104)</f>
        <v>76</v>
      </c>
      <c r="J105" s="19">
        <f>SUM(J102:J104)</f>
        <v>575</v>
      </c>
      <c r="K105" s="24"/>
      <c r="L105" s="19">
        <f>SUM(L102:L104)</f>
        <v>0</v>
      </c>
    </row>
    <row r="106" spans="1:12" ht="15" x14ac:dyDescent="0.25">
      <c r="A106" s="13"/>
      <c r="B106" s="13"/>
      <c r="C106" s="10" t="s">
        <v>25</v>
      </c>
      <c r="D106" s="7" t="s">
        <v>26</v>
      </c>
      <c r="E106" s="57" t="s">
        <v>126</v>
      </c>
      <c r="F106" s="42">
        <v>60</v>
      </c>
      <c r="G106" s="42">
        <v>1</v>
      </c>
      <c r="H106" s="42">
        <v>2</v>
      </c>
      <c r="I106" s="42">
        <v>5</v>
      </c>
      <c r="J106" s="42">
        <v>42</v>
      </c>
      <c r="K106" s="43">
        <v>43</v>
      </c>
      <c r="L106" s="42"/>
    </row>
    <row r="107" spans="1:12" ht="15" x14ac:dyDescent="0.25">
      <c r="A107" s="14"/>
      <c r="B107" s="15"/>
      <c r="C107" s="11"/>
      <c r="D107" s="7" t="s">
        <v>27</v>
      </c>
      <c r="E107" s="41" t="s">
        <v>89</v>
      </c>
      <c r="F107" s="42" t="s">
        <v>90</v>
      </c>
      <c r="G107" s="42">
        <v>6</v>
      </c>
      <c r="H107" s="42">
        <v>6</v>
      </c>
      <c r="I107" s="42">
        <v>17</v>
      </c>
      <c r="J107" s="42">
        <v>147</v>
      </c>
      <c r="K107" s="43">
        <v>139</v>
      </c>
      <c r="L107" s="42"/>
    </row>
    <row r="108" spans="1:12" ht="15" x14ac:dyDescent="0.25">
      <c r="A108" s="14"/>
      <c r="B108" s="15"/>
      <c r="C108" s="11"/>
      <c r="D108" s="7" t="s">
        <v>28</v>
      </c>
      <c r="E108" s="41" t="s">
        <v>101</v>
      </c>
      <c r="F108" s="42">
        <v>90</v>
      </c>
      <c r="G108" s="42">
        <v>24</v>
      </c>
      <c r="H108" s="42">
        <v>12</v>
      </c>
      <c r="I108" s="42">
        <v>1</v>
      </c>
      <c r="J108" s="42">
        <v>204</v>
      </c>
      <c r="K108" s="43">
        <v>505</v>
      </c>
      <c r="L108" s="42"/>
    </row>
    <row r="109" spans="1:12" ht="15" x14ac:dyDescent="0.25">
      <c r="A109" s="14"/>
      <c r="B109" s="15"/>
      <c r="C109" s="11"/>
      <c r="D109" s="7" t="s">
        <v>29</v>
      </c>
      <c r="E109" s="41" t="s">
        <v>66</v>
      </c>
      <c r="F109" s="42">
        <v>150</v>
      </c>
      <c r="G109" s="42">
        <v>3</v>
      </c>
      <c r="H109" s="42">
        <v>4</v>
      </c>
      <c r="I109" s="42">
        <v>21</v>
      </c>
      <c r="J109" s="42">
        <v>133</v>
      </c>
      <c r="K109" s="43" t="s">
        <v>70</v>
      </c>
      <c r="L109" s="42"/>
    </row>
    <row r="110" spans="1:12" ht="15" x14ac:dyDescent="0.25">
      <c r="A110" s="14"/>
      <c r="B110" s="15"/>
      <c r="C110" s="11"/>
      <c r="D110" s="7" t="s">
        <v>30</v>
      </c>
      <c r="E110" s="41" t="s">
        <v>102</v>
      </c>
      <c r="F110" s="42">
        <v>200</v>
      </c>
      <c r="G110" s="42">
        <v>1</v>
      </c>
      <c r="H110" s="42">
        <v>0</v>
      </c>
      <c r="I110" s="42">
        <v>27</v>
      </c>
      <c r="J110" s="42">
        <v>113</v>
      </c>
      <c r="K110" s="43">
        <v>635</v>
      </c>
      <c r="L110" s="42"/>
    </row>
    <row r="111" spans="1:12" ht="15" x14ac:dyDescent="0.25">
      <c r="A111" s="14"/>
      <c r="B111" s="15"/>
      <c r="C111" s="11"/>
      <c r="D111" s="7" t="s">
        <v>31</v>
      </c>
      <c r="E111" s="41" t="s">
        <v>46</v>
      </c>
      <c r="F111" s="42">
        <v>60</v>
      </c>
      <c r="G111" s="42">
        <v>4</v>
      </c>
      <c r="H111" s="42">
        <v>1</v>
      </c>
      <c r="I111" s="42">
        <v>25</v>
      </c>
      <c r="J111" s="42">
        <v>124</v>
      </c>
      <c r="K111" s="43" t="s">
        <v>55</v>
      </c>
      <c r="L111" s="42"/>
    </row>
    <row r="112" spans="1:12" ht="15" x14ac:dyDescent="0.25">
      <c r="A112" s="14"/>
      <c r="B112" s="15"/>
      <c r="C112" s="11"/>
      <c r="D112" s="7" t="s">
        <v>32</v>
      </c>
      <c r="E112" s="41" t="s">
        <v>52</v>
      </c>
      <c r="F112" s="42">
        <v>20</v>
      </c>
      <c r="G112" s="42">
        <v>1</v>
      </c>
      <c r="H112" s="42">
        <v>0</v>
      </c>
      <c r="I112" s="42">
        <v>8</v>
      </c>
      <c r="J112" s="42">
        <v>41</v>
      </c>
      <c r="K112" s="43" t="s">
        <v>55</v>
      </c>
      <c r="L112" s="42"/>
    </row>
    <row r="113" spans="1:12" ht="15" x14ac:dyDescent="0.25">
      <c r="A113" s="16"/>
      <c r="B113" s="17"/>
      <c r="C113" s="8"/>
      <c r="D113" s="18" t="s">
        <v>33</v>
      </c>
      <c r="E113" s="9"/>
      <c r="F113" s="19">
        <f>SUM(F106:F112)</f>
        <v>580</v>
      </c>
      <c r="G113" s="19">
        <f>SUM(G106:G112)</f>
        <v>40</v>
      </c>
      <c r="H113" s="19">
        <f>SUM(H106:H112)</f>
        <v>25</v>
      </c>
      <c r="I113" s="19">
        <f>SUM(I106:I112)</f>
        <v>104</v>
      </c>
      <c r="J113" s="19">
        <f>SUM(J106:J112)</f>
        <v>804</v>
      </c>
      <c r="K113" s="24"/>
      <c r="L113" s="19">
        <f>SUM(L106:L112)</f>
        <v>0</v>
      </c>
    </row>
    <row r="114" spans="1:12" ht="15.75" thickBot="1" x14ac:dyDescent="0.25">
      <c r="A114" s="32">
        <f>A102</f>
        <v>2</v>
      </c>
      <c r="B114" s="32">
        <v>8</v>
      </c>
      <c r="C114" s="76" t="s">
        <v>4</v>
      </c>
      <c r="D114" s="77"/>
      <c r="E114" s="30"/>
      <c r="F114" s="31">
        <f>F105+F113</f>
        <v>855</v>
      </c>
      <c r="G114" s="31">
        <f>G105+G113</f>
        <v>71</v>
      </c>
      <c r="H114" s="31">
        <f>H105+H113</f>
        <v>41</v>
      </c>
      <c r="I114" s="31">
        <f>I105+I113</f>
        <v>180</v>
      </c>
      <c r="J114" s="31">
        <f>J105+J113</f>
        <v>1379</v>
      </c>
      <c r="K114" s="31"/>
      <c r="L114" s="31">
        <f>L105+L113</f>
        <v>0</v>
      </c>
    </row>
    <row r="115" spans="1:12" ht="15.75" x14ac:dyDescent="0.25">
      <c r="A115" s="20">
        <v>2</v>
      </c>
      <c r="B115" s="60">
        <v>9</v>
      </c>
      <c r="C115" s="21" t="s">
        <v>20</v>
      </c>
      <c r="D115" s="5" t="s">
        <v>21</v>
      </c>
      <c r="E115" s="38" t="s">
        <v>103</v>
      </c>
      <c r="F115" s="39">
        <v>180</v>
      </c>
      <c r="G115" s="39">
        <v>23</v>
      </c>
      <c r="H115" s="39">
        <v>14</v>
      </c>
      <c r="I115" s="39">
        <v>25</v>
      </c>
      <c r="J115" s="39">
        <v>319</v>
      </c>
      <c r="K115" s="58" t="s">
        <v>104</v>
      </c>
      <c r="L115" s="39"/>
    </row>
    <row r="116" spans="1:12" ht="15" x14ac:dyDescent="0.25">
      <c r="A116" s="22"/>
      <c r="B116" s="15"/>
      <c r="C116" s="11"/>
      <c r="D116" s="6" t="s">
        <v>41</v>
      </c>
      <c r="E116" s="41" t="s">
        <v>71</v>
      </c>
      <c r="F116" s="42" t="s">
        <v>72</v>
      </c>
      <c r="G116" s="42">
        <v>6</v>
      </c>
      <c r="H116" s="42">
        <v>12</v>
      </c>
      <c r="I116" s="42">
        <v>1</v>
      </c>
      <c r="J116" s="42">
        <v>135</v>
      </c>
      <c r="K116" s="43">
        <v>3</v>
      </c>
      <c r="L116" s="42"/>
    </row>
    <row r="117" spans="1:12" ht="15" x14ac:dyDescent="0.25">
      <c r="A117" s="22"/>
      <c r="B117" s="15"/>
      <c r="C117" s="11"/>
      <c r="D117" s="7" t="s">
        <v>22</v>
      </c>
      <c r="E117" s="41" t="s">
        <v>45</v>
      </c>
      <c r="F117" s="42">
        <v>200</v>
      </c>
      <c r="G117" s="42">
        <v>4</v>
      </c>
      <c r="H117" s="42">
        <v>6</v>
      </c>
      <c r="I117" s="42">
        <v>25</v>
      </c>
      <c r="J117" s="42">
        <v>173</v>
      </c>
      <c r="K117" s="43">
        <v>692</v>
      </c>
      <c r="L117" s="42"/>
    </row>
    <row r="118" spans="1:12" ht="15.75" customHeight="1" x14ac:dyDescent="0.25">
      <c r="A118" s="22"/>
      <c r="B118" s="15"/>
      <c r="C118" s="11"/>
      <c r="D118" s="7" t="s">
        <v>23</v>
      </c>
      <c r="E118" s="41" t="s">
        <v>46</v>
      </c>
      <c r="F118" s="42">
        <v>25</v>
      </c>
      <c r="G118" s="42">
        <v>2</v>
      </c>
      <c r="H118" s="42">
        <v>0</v>
      </c>
      <c r="I118" s="42">
        <v>10</v>
      </c>
      <c r="J118" s="42">
        <v>52</v>
      </c>
      <c r="K118" s="43" t="s">
        <v>55</v>
      </c>
      <c r="L118" s="42"/>
    </row>
    <row r="119" spans="1:12" ht="15" x14ac:dyDescent="0.25">
      <c r="A119" s="23"/>
      <c r="B119" s="17"/>
      <c r="C119" s="8"/>
      <c r="D119" s="18" t="s">
        <v>33</v>
      </c>
      <c r="E119" s="9"/>
      <c r="F119" s="19">
        <f>SUM(F115:F118)</f>
        <v>405</v>
      </c>
      <c r="G119" s="19">
        <f>SUM(G115:G118)</f>
        <v>35</v>
      </c>
      <c r="H119" s="19">
        <f>SUM(H115:H118)</f>
        <v>32</v>
      </c>
      <c r="I119" s="19">
        <f>SUM(I115:I118)</f>
        <v>61</v>
      </c>
      <c r="J119" s="19">
        <f>SUM(J115:J118)</f>
        <v>679</v>
      </c>
      <c r="K119" s="24"/>
      <c r="L119" s="19">
        <f>SUM(L115:L118)</f>
        <v>0</v>
      </c>
    </row>
    <row r="120" spans="1:12" ht="15" x14ac:dyDescent="0.25">
      <c r="A120" s="25"/>
      <c r="B120" s="13"/>
      <c r="C120" s="10" t="s">
        <v>25</v>
      </c>
      <c r="D120" s="7" t="s">
        <v>26</v>
      </c>
      <c r="E120" s="41" t="s">
        <v>48</v>
      </c>
      <c r="F120" s="42">
        <v>60</v>
      </c>
      <c r="G120" s="42">
        <v>0</v>
      </c>
      <c r="H120" s="42">
        <v>3</v>
      </c>
      <c r="I120" s="42">
        <v>1</v>
      </c>
      <c r="J120" s="42">
        <v>34</v>
      </c>
      <c r="K120" s="43" t="s">
        <v>53</v>
      </c>
      <c r="L120" s="42"/>
    </row>
    <row r="121" spans="1:12" ht="15" x14ac:dyDescent="0.25">
      <c r="A121" s="22"/>
      <c r="B121" s="15"/>
      <c r="C121" s="11"/>
      <c r="D121" s="7" t="s">
        <v>27</v>
      </c>
      <c r="E121" s="57" t="s">
        <v>127</v>
      </c>
      <c r="F121" s="42" t="s">
        <v>43</v>
      </c>
      <c r="G121" s="42">
        <v>1</v>
      </c>
      <c r="H121" s="42">
        <v>4</v>
      </c>
      <c r="I121" s="42">
        <v>3</v>
      </c>
      <c r="J121" s="42">
        <v>49</v>
      </c>
      <c r="K121" s="43" t="s">
        <v>106</v>
      </c>
      <c r="L121" s="42"/>
    </row>
    <row r="122" spans="1:12" ht="15" x14ac:dyDescent="0.25">
      <c r="A122" s="22"/>
      <c r="B122" s="15"/>
      <c r="C122" s="11"/>
      <c r="D122" s="7" t="s">
        <v>28</v>
      </c>
      <c r="E122" s="57" t="s">
        <v>128</v>
      </c>
      <c r="F122" s="42">
        <v>70</v>
      </c>
      <c r="G122" s="42">
        <v>10</v>
      </c>
      <c r="H122" s="42">
        <v>8</v>
      </c>
      <c r="I122" s="42">
        <v>11</v>
      </c>
      <c r="J122" s="42">
        <v>153</v>
      </c>
      <c r="K122" s="62" t="s">
        <v>129</v>
      </c>
      <c r="L122" s="42"/>
    </row>
    <row r="123" spans="1:12" ht="15" x14ac:dyDescent="0.25">
      <c r="A123" s="22"/>
      <c r="B123" s="15"/>
      <c r="C123" s="11"/>
      <c r="D123" s="7" t="s">
        <v>29</v>
      </c>
      <c r="E123" s="41" t="s">
        <v>105</v>
      </c>
      <c r="F123" s="42">
        <v>150</v>
      </c>
      <c r="G123" s="42">
        <v>15</v>
      </c>
      <c r="H123" s="42">
        <v>9</v>
      </c>
      <c r="I123" s="42">
        <v>7</v>
      </c>
      <c r="J123" s="42">
        <v>170</v>
      </c>
      <c r="K123" s="43">
        <v>508</v>
      </c>
      <c r="L123" s="42"/>
    </row>
    <row r="124" spans="1:12" ht="15" x14ac:dyDescent="0.25">
      <c r="A124" s="22"/>
      <c r="B124" s="15"/>
      <c r="C124" s="11"/>
      <c r="D124" s="7" t="s">
        <v>30</v>
      </c>
      <c r="E124" s="41" t="s">
        <v>96</v>
      </c>
      <c r="F124" s="42">
        <v>200</v>
      </c>
      <c r="G124" s="42">
        <v>0</v>
      </c>
      <c r="H124" s="42">
        <v>0</v>
      </c>
      <c r="I124" s="42">
        <v>8</v>
      </c>
      <c r="J124" s="42">
        <v>36</v>
      </c>
      <c r="K124" s="43">
        <v>634</v>
      </c>
      <c r="L124" s="42"/>
    </row>
    <row r="125" spans="1:12" ht="15" x14ac:dyDescent="0.25">
      <c r="A125" s="22"/>
      <c r="B125" s="15"/>
      <c r="C125" s="11"/>
      <c r="D125" s="7" t="s">
        <v>31</v>
      </c>
      <c r="E125" s="41" t="s">
        <v>46</v>
      </c>
      <c r="F125" s="42">
        <v>60</v>
      </c>
      <c r="G125" s="42">
        <v>4</v>
      </c>
      <c r="H125" s="42">
        <v>1</v>
      </c>
      <c r="I125" s="42">
        <v>25</v>
      </c>
      <c r="J125" s="42">
        <v>124</v>
      </c>
      <c r="K125" s="43" t="s">
        <v>55</v>
      </c>
      <c r="L125" s="42"/>
    </row>
    <row r="126" spans="1:12" ht="15" x14ac:dyDescent="0.25">
      <c r="A126" s="22"/>
      <c r="B126" s="15"/>
      <c r="C126" s="11"/>
      <c r="D126" s="7" t="s">
        <v>32</v>
      </c>
      <c r="E126" s="41" t="s">
        <v>52</v>
      </c>
      <c r="F126" s="42">
        <v>20</v>
      </c>
      <c r="G126" s="42">
        <v>1</v>
      </c>
      <c r="H126" s="42">
        <v>0</v>
      </c>
      <c r="I126" s="42">
        <v>8</v>
      </c>
      <c r="J126" s="42">
        <v>41</v>
      </c>
      <c r="K126" s="43" t="s">
        <v>55</v>
      </c>
      <c r="L126" s="42"/>
    </row>
    <row r="127" spans="1:12" ht="15" x14ac:dyDescent="0.25">
      <c r="A127" s="23"/>
      <c r="B127" s="17"/>
      <c r="C127" s="8"/>
      <c r="D127" s="18" t="s">
        <v>33</v>
      </c>
      <c r="E127" s="9"/>
      <c r="F127" s="19">
        <f>SUM(F120:F126)</f>
        <v>560</v>
      </c>
      <c r="G127" s="19">
        <f>SUM(G120:G126)</f>
        <v>31</v>
      </c>
      <c r="H127" s="19">
        <f>SUM(H120:H126)</f>
        <v>25</v>
      </c>
      <c r="I127" s="19">
        <f>SUM(I120:I126)</f>
        <v>63</v>
      </c>
      <c r="J127" s="19">
        <f>SUM(J120:J126)</f>
        <v>607</v>
      </c>
      <c r="K127" s="24"/>
      <c r="L127" s="19">
        <f>SUM(L120:L126)</f>
        <v>0</v>
      </c>
    </row>
    <row r="128" spans="1:12" ht="15.75" thickBot="1" x14ac:dyDescent="0.25">
      <c r="A128" s="28">
        <f>A115</f>
        <v>2</v>
      </c>
      <c r="B128" s="29">
        <v>9</v>
      </c>
      <c r="C128" s="76" t="s">
        <v>4</v>
      </c>
      <c r="D128" s="77"/>
      <c r="E128" s="30"/>
      <c r="F128" s="31">
        <f>F119+F127</f>
        <v>965</v>
      </c>
      <c r="G128" s="31">
        <f>G119+G127</f>
        <v>66</v>
      </c>
      <c r="H128" s="31">
        <f>H119+H127</f>
        <v>57</v>
      </c>
      <c r="I128" s="31">
        <f>I119+I127</f>
        <v>124</v>
      </c>
      <c r="J128" s="31">
        <f>J119+J127</f>
        <v>1286</v>
      </c>
      <c r="K128" s="31"/>
      <c r="L128" s="31">
        <f>L119+L127</f>
        <v>0</v>
      </c>
    </row>
    <row r="129" spans="1:12" ht="15.75" x14ac:dyDescent="0.25">
      <c r="A129" s="20">
        <v>2</v>
      </c>
      <c r="B129" s="60">
        <v>10</v>
      </c>
      <c r="C129" s="21" t="s">
        <v>20</v>
      </c>
      <c r="D129" s="5" t="s">
        <v>21</v>
      </c>
      <c r="E129" s="38" t="s">
        <v>73</v>
      </c>
      <c r="F129" s="39" t="s">
        <v>43</v>
      </c>
      <c r="G129" s="39">
        <v>12</v>
      </c>
      <c r="H129" s="39">
        <v>12</v>
      </c>
      <c r="I129" s="39">
        <v>3</v>
      </c>
      <c r="J129" s="39">
        <v>171</v>
      </c>
      <c r="K129" s="40">
        <v>340</v>
      </c>
      <c r="L129" s="39"/>
    </row>
    <row r="130" spans="1:12" ht="15" x14ac:dyDescent="0.25">
      <c r="A130" s="22"/>
      <c r="B130" s="15"/>
      <c r="C130" s="11"/>
      <c r="D130" s="7" t="s">
        <v>22</v>
      </c>
      <c r="E130" s="41" t="s">
        <v>60</v>
      </c>
      <c r="F130" s="42">
        <v>200</v>
      </c>
      <c r="G130" s="42">
        <v>2</v>
      </c>
      <c r="H130" s="42">
        <v>2</v>
      </c>
      <c r="I130" s="42">
        <v>21</v>
      </c>
      <c r="J130" s="42">
        <v>103</v>
      </c>
      <c r="K130" s="43" t="s">
        <v>61</v>
      </c>
      <c r="L130" s="42"/>
    </row>
    <row r="131" spans="1:12" ht="15" x14ac:dyDescent="0.25">
      <c r="A131" s="22"/>
      <c r="B131" s="15"/>
      <c r="C131" s="11"/>
      <c r="D131" s="7" t="s">
        <v>23</v>
      </c>
      <c r="E131" s="41" t="s">
        <v>46</v>
      </c>
      <c r="F131" s="42">
        <v>40</v>
      </c>
      <c r="G131" s="42">
        <v>3</v>
      </c>
      <c r="H131" s="42">
        <v>1</v>
      </c>
      <c r="I131" s="42">
        <v>17</v>
      </c>
      <c r="J131" s="42">
        <v>83</v>
      </c>
      <c r="K131" s="43" t="s">
        <v>55</v>
      </c>
      <c r="L131" s="42"/>
    </row>
    <row r="132" spans="1:12" ht="15" x14ac:dyDescent="0.25">
      <c r="A132" s="23"/>
      <c r="B132" s="17"/>
      <c r="C132" s="8"/>
      <c r="D132" s="18" t="s">
        <v>33</v>
      </c>
      <c r="E132" s="9"/>
      <c r="F132" s="19">
        <f>SUM(F129:F131)</f>
        <v>240</v>
      </c>
      <c r="G132" s="19">
        <f>SUM(G129:G131)</f>
        <v>17</v>
      </c>
      <c r="H132" s="19">
        <f>SUM(H129:H131)</f>
        <v>15</v>
      </c>
      <c r="I132" s="19">
        <f>SUM(I129:I131)</f>
        <v>41</v>
      </c>
      <c r="J132" s="19">
        <f>SUM(J129:J131)</f>
        <v>357</v>
      </c>
      <c r="K132" s="24"/>
      <c r="L132" s="19">
        <f>SUM(L129:L131)</f>
        <v>0</v>
      </c>
    </row>
    <row r="133" spans="1:12" ht="15" x14ac:dyDescent="0.25">
      <c r="A133" s="25"/>
      <c r="B133" s="13"/>
      <c r="C133" s="10" t="s">
        <v>25</v>
      </c>
      <c r="D133" s="7" t="s">
        <v>26</v>
      </c>
      <c r="E133" s="57" t="s">
        <v>84</v>
      </c>
      <c r="F133" s="42">
        <v>60</v>
      </c>
      <c r="G133" s="42">
        <v>0</v>
      </c>
      <c r="H133" s="42">
        <v>3</v>
      </c>
      <c r="I133" s="42">
        <v>1</v>
      </c>
      <c r="J133" s="42">
        <v>34</v>
      </c>
      <c r="K133" s="43">
        <v>16</v>
      </c>
      <c r="L133" s="42"/>
    </row>
    <row r="134" spans="1:12" ht="12" customHeight="1" x14ac:dyDescent="0.25">
      <c r="A134" s="22"/>
      <c r="B134" s="15"/>
      <c r="C134" s="11"/>
      <c r="D134" s="7" t="s">
        <v>27</v>
      </c>
      <c r="E134" s="57" t="s">
        <v>130</v>
      </c>
      <c r="F134" s="65" t="s">
        <v>97</v>
      </c>
      <c r="G134" s="42">
        <v>11</v>
      </c>
      <c r="H134" s="42">
        <v>14</v>
      </c>
      <c r="I134" s="42">
        <v>11</v>
      </c>
      <c r="J134" s="42">
        <v>212</v>
      </c>
      <c r="K134" s="62">
        <v>110</v>
      </c>
      <c r="L134" s="42"/>
    </row>
    <row r="135" spans="1:12" ht="15" x14ac:dyDescent="0.25">
      <c r="A135" s="22"/>
      <c r="B135" s="15"/>
      <c r="C135" s="11"/>
      <c r="D135" s="7" t="s">
        <v>28</v>
      </c>
      <c r="E135" s="57" t="s">
        <v>132</v>
      </c>
      <c r="F135" s="42">
        <v>250</v>
      </c>
      <c r="G135" s="42">
        <v>10</v>
      </c>
      <c r="H135" s="42">
        <v>18</v>
      </c>
      <c r="I135" s="42">
        <v>46</v>
      </c>
      <c r="J135" s="42">
        <v>368</v>
      </c>
      <c r="K135" s="62" t="s">
        <v>131</v>
      </c>
      <c r="L135" s="42"/>
    </row>
    <row r="136" spans="1:12" ht="15" x14ac:dyDescent="0.25">
      <c r="A136" s="22"/>
      <c r="B136" s="15"/>
      <c r="C136" s="11"/>
      <c r="D136" s="7" t="s">
        <v>30</v>
      </c>
      <c r="E136" s="57" t="s">
        <v>92</v>
      </c>
      <c r="F136" s="42">
        <v>200</v>
      </c>
      <c r="G136" s="42">
        <v>0</v>
      </c>
      <c r="H136" s="42">
        <v>0</v>
      </c>
      <c r="I136" s="42">
        <v>22</v>
      </c>
      <c r="J136" s="42">
        <v>90</v>
      </c>
      <c r="K136" s="62" t="s">
        <v>94</v>
      </c>
      <c r="L136" s="42"/>
    </row>
    <row r="137" spans="1:12" ht="15" x14ac:dyDescent="0.25">
      <c r="A137" s="22"/>
      <c r="B137" s="15"/>
      <c r="C137" s="11"/>
      <c r="D137" s="7" t="s">
        <v>31</v>
      </c>
      <c r="E137" s="41" t="s">
        <v>46</v>
      </c>
      <c r="F137" s="42">
        <v>50</v>
      </c>
      <c r="G137" s="42">
        <v>3</v>
      </c>
      <c r="H137" s="42">
        <v>1</v>
      </c>
      <c r="I137" s="42">
        <v>21</v>
      </c>
      <c r="J137" s="42">
        <v>103</v>
      </c>
      <c r="K137" s="43" t="s">
        <v>55</v>
      </c>
      <c r="L137" s="42"/>
    </row>
    <row r="138" spans="1:12" ht="15" x14ac:dyDescent="0.25">
      <c r="A138" s="22"/>
      <c r="B138" s="15"/>
      <c r="C138" s="11"/>
      <c r="D138" s="7" t="s">
        <v>32</v>
      </c>
      <c r="E138" s="41" t="s">
        <v>52</v>
      </c>
      <c r="F138" s="42">
        <v>50</v>
      </c>
      <c r="G138" s="42">
        <v>3</v>
      </c>
      <c r="H138" s="42">
        <v>1</v>
      </c>
      <c r="I138" s="42">
        <v>21</v>
      </c>
      <c r="J138" s="42">
        <v>103</v>
      </c>
      <c r="K138" s="43" t="s">
        <v>55</v>
      </c>
      <c r="L138" s="42"/>
    </row>
    <row r="139" spans="1:12" ht="15" x14ac:dyDescent="0.25">
      <c r="A139" s="23"/>
      <c r="B139" s="17"/>
      <c r="C139" s="8"/>
      <c r="D139" s="18" t="s">
        <v>33</v>
      </c>
      <c r="E139" s="9"/>
      <c r="F139" s="19">
        <f>SUM(F133:F138)</f>
        <v>610</v>
      </c>
      <c r="G139" s="19">
        <f>SUM(G133:G138)</f>
        <v>27</v>
      </c>
      <c r="H139" s="19">
        <f>SUM(H133:H138)</f>
        <v>37</v>
      </c>
      <c r="I139" s="19">
        <f>SUM(I133:I138)</f>
        <v>122</v>
      </c>
      <c r="J139" s="19">
        <f>SUM(J133:J138)</f>
        <v>910</v>
      </c>
      <c r="K139" s="24"/>
      <c r="L139" s="19">
        <f>SUM(L133:L138)</f>
        <v>0</v>
      </c>
    </row>
    <row r="140" spans="1:12" ht="15.75" thickBot="1" x14ac:dyDescent="0.25">
      <c r="A140" s="28">
        <f>A129</f>
        <v>2</v>
      </c>
      <c r="B140" s="29">
        <v>10</v>
      </c>
      <c r="C140" s="76" t="s">
        <v>4</v>
      </c>
      <c r="D140" s="77"/>
      <c r="E140" s="30"/>
      <c r="F140" s="31">
        <f>F132+F139</f>
        <v>850</v>
      </c>
      <c r="G140" s="31">
        <f>G132+G139</f>
        <v>44</v>
      </c>
      <c r="H140" s="31">
        <f>H132+H139</f>
        <v>52</v>
      </c>
      <c r="I140" s="31">
        <f>I132+I139</f>
        <v>163</v>
      </c>
      <c r="J140" s="31">
        <f>J132+J139</f>
        <v>1267</v>
      </c>
      <c r="K140" s="31"/>
      <c r="L140" s="31">
        <f>L132+L139</f>
        <v>0</v>
      </c>
    </row>
    <row r="141" spans="1:12" ht="15.75" x14ac:dyDescent="0.25">
      <c r="A141" s="20">
        <v>2</v>
      </c>
      <c r="B141" s="60">
        <v>11</v>
      </c>
      <c r="C141" s="21" t="s">
        <v>20</v>
      </c>
      <c r="D141" s="5" t="s">
        <v>21</v>
      </c>
      <c r="E141" s="38" t="s">
        <v>107</v>
      </c>
      <c r="F141" s="39" t="s">
        <v>43</v>
      </c>
      <c r="G141" s="39">
        <v>4</v>
      </c>
      <c r="H141" s="39">
        <v>6</v>
      </c>
      <c r="I141" s="39">
        <v>32</v>
      </c>
      <c r="J141" s="39">
        <v>199</v>
      </c>
      <c r="K141" s="40">
        <v>302</v>
      </c>
      <c r="L141" s="39"/>
    </row>
    <row r="142" spans="1:12" ht="15" x14ac:dyDescent="0.25">
      <c r="A142" s="22"/>
      <c r="B142" s="15"/>
      <c r="C142" s="11"/>
      <c r="D142" s="7" t="s">
        <v>22</v>
      </c>
      <c r="E142" s="57" t="s">
        <v>133</v>
      </c>
      <c r="F142" s="42">
        <v>200</v>
      </c>
      <c r="G142" s="42">
        <v>6</v>
      </c>
      <c r="H142" s="42">
        <v>6</v>
      </c>
      <c r="I142" s="42">
        <v>34</v>
      </c>
      <c r="J142" s="42">
        <v>213</v>
      </c>
      <c r="K142" s="43">
        <v>693</v>
      </c>
      <c r="L142" s="42"/>
    </row>
    <row r="143" spans="1:12" ht="15" x14ac:dyDescent="0.25">
      <c r="A143" s="22"/>
      <c r="B143" s="15"/>
      <c r="C143" s="11"/>
      <c r="D143" s="7" t="s">
        <v>23</v>
      </c>
      <c r="E143" s="41" t="s">
        <v>46</v>
      </c>
      <c r="F143" s="42">
        <v>20</v>
      </c>
      <c r="G143" s="42">
        <v>1</v>
      </c>
      <c r="H143" s="42">
        <v>0</v>
      </c>
      <c r="I143" s="42">
        <v>8</v>
      </c>
      <c r="J143" s="42">
        <v>41</v>
      </c>
      <c r="K143" s="43" t="s">
        <v>55</v>
      </c>
      <c r="L143" s="42"/>
    </row>
    <row r="144" spans="1:12" ht="15" x14ac:dyDescent="0.25">
      <c r="A144" s="22"/>
      <c r="B144" s="15"/>
      <c r="C144" s="11"/>
      <c r="D144" s="7" t="s">
        <v>24</v>
      </c>
      <c r="E144" s="57" t="s">
        <v>109</v>
      </c>
      <c r="F144" s="42">
        <v>100</v>
      </c>
      <c r="G144" s="42">
        <v>0</v>
      </c>
      <c r="H144" s="42">
        <v>0</v>
      </c>
      <c r="I144" s="42">
        <v>10</v>
      </c>
      <c r="J144" s="42">
        <v>44</v>
      </c>
      <c r="K144" s="43" t="s">
        <v>55</v>
      </c>
      <c r="L144" s="42"/>
    </row>
    <row r="145" spans="1:12" ht="15" x14ac:dyDescent="0.25">
      <c r="A145" s="23"/>
      <c r="B145" s="17"/>
      <c r="C145" s="8"/>
      <c r="D145" s="18" t="s">
        <v>33</v>
      </c>
      <c r="E145" s="9"/>
      <c r="F145" s="19">
        <f>SUM(F141:F144)</f>
        <v>320</v>
      </c>
      <c r="G145" s="19">
        <f>SUM(G141:G144)</f>
        <v>11</v>
      </c>
      <c r="H145" s="19">
        <f>SUM(H141:H144)</f>
        <v>12</v>
      </c>
      <c r="I145" s="19">
        <f>SUM(I141:I144)</f>
        <v>84</v>
      </c>
      <c r="J145" s="19">
        <f>SUM(J141:J144)</f>
        <v>497</v>
      </c>
      <c r="K145" s="24"/>
      <c r="L145" s="19">
        <f>SUM(L141:L144)</f>
        <v>0</v>
      </c>
    </row>
    <row r="146" spans="1:12" ht="15" x14ac:dyDescent="0.25">
      <c r="A146" s="25"/>
      <c r="B146" s="13"/>
      <c r="C146" s="10" t="s">
        <v>25</v>
      </c>
      <c r="D146" s="7" t="s">
        <v>27</v>
      </c>
      <c r="E146" s="57" t="s">
        <v>110</v>
      </c>
      <c r="F146" s="65" t="s">
        <v>90</v>
      </c>
      <c r="G146" s="42">
        <v>3</v>
      </c>
      <c r="H146" s="42">
        <v>5</v>
      </c>
      <c r="I146" s="42">
        <v>12</v>
      </c>
      <c r="J146" s="42">
        <v>105</v>
      </c>
      <c r="K146" s="62" t="s">
        <v>86</v>
      </c>
      <c r="L146" s="42"/>
    </row>
    <row r="147" spans="1:12" ht="15" x14ac:dyDescent="0.25">
      <c r="A147" s="22"/>
      <c r="B147" s="15"/>
      <c r="C147" s="11"/>
      <c r="D147" s="7" t="s">
        <v>28</v>
      </c>
      <c r="E147" s="57" t="s">
        <v>134</v>
      </c>
      <c r="F147" s="42">
        <v>90</v>
      </c>
      <c r="G147" s="42">
        <v>7</v>
      </c>
      <c r="H147" s="42">
        <v>8</v>
      </c>
      <c r="I147" s="42">
        <v>14</v>
      </c>
      <c r="J147" s="42">
        <v>155</v>
      </c>
      <c r="K147" s="62" t="s">
        <v>135</v>
      </c>
      <c r="L147" s="42"/>
    </row>
    <row r="148" spans="1:12" ht="15" x14ac:dyDescent="0.25">
      <c r="A148" s="22"/>
      <c r="B148" s="15"/>
      <c r="C148" s="11"/>
      <c r="D148" s="7" t="s">
        <v>29</v>
      </c>
      <c r="E148" s="41" t="s">
        <v>108</v>
      </c>
      <c r="F148" s="42">
        <v>150</v>
      </c>
      <c r="G148" s="42">
        <v>5</v>
      </c>
      <c r="H148" s="42">
        <v>18</v>
      </c>
      <c r="I148" s="42">
        <v>37</v>
      </c>
      <c r="J148" s="42">
        <v>327</v>
      </c>
      <c r="K148" s="43">
        <v>518</v>
      </c>
      <c r="L148" s="42"/>
    </row>
    <row r="149" spans="1:12" ht="15" x14ac:dyDescent="0.25">
      <c r="A149" s="22"/>
      <c r="B149" s="15"/>
      <c r="C149" s="11"/>
      <c r="D149" s="64" t="s">
        <v>120</v>
      </c>
      <c r="E149" s="57" t="s">
        <v>136</v>
      </c>
      <c r="F149" s="42">
        <v>30</v>
      </c>
      <c r="G149" s="42">
        <v>1</v>
      </c>
      <c r="H149" s="42">
        <v>2</v>
      </c>
      <c r="I149" s="42">
        <v>4</v>
      </c>
      <c r="J149" s="42">
        <v>34</v>
      </c>
      <c r="K149" s="43">
        <v>517</v>
      </c>
      <c r="L149" s="42"/>
    </row>
    <row r="150" spans="1:12" ht="15" x14ac:dyDescent="0.25">
      <c r="A150" s="22"/>
      <c r="B150" s="15"/>
      <c r="C150" s="11"/>
      <c r="D150" s="7" t="s">
        <v>30</v>
      </c>
      <c r="E150" s="57" t="s">
        <v>78</v>
      </c>
      <c r="F150" s="42">
        <v>200</v>
      </c>
      <c r="G150" s="42">
        <v>0</v>
      </c>
      <c r="H150" s="42">
        <v>0</v>
      </c>
      <c r="I150" s="42">
        <v>21</v>
      </c>
      <c r="J150" s="42">
        <v>86</v>
      </c>
      <c r="K150" s="43">
        <v>700</v>
      </c>
      <c r="L150" s="42"/>
    </row>
    <row r="151" spans="1:12" ht="15" x14ac:dyDescent="0.25">
      <c r="A151" s="22"/>
      <c r="B151" s="15"/>
      <c r="C151" s="11"/>
      <c r="D151" s="7" t="s">
        <v>31</v>
      </c>
      <c r="E151" s="41" t="s">
        <v>46</v>
      </c>
      <c r="F151" s="42">
        <v>60</v>
      </c>
      <c r="G151" s="42">
        <v>4</v>
      </c>
      <c r="H151" s="42">
        <v>1</v>
      </c>
      <c r="I151" s="42">
        <v>25</v>
      </c>
      <c r="J151" s="42">
        <v>124</v>
      </c>
      <c r="K151" s="43" t="s">
        <v>55</v>
      </c>
      <c r="L151" s="42"/>
    </row>
    <row r="152" spans="1:12" ht="15" x14ac:dyDescent="0.25">
      <c r="A152" s="22"/>
      <c r="B152" s="15"/>
      <c r="C152" s="11"/>
      <c r="D152" s="7" t="s">
        <v>32</v>
      </c>
      <c r="E152" s="41" t="s">
        <v>52</v>
      </c>
      <c r="F152" s="42">
        <v>20</v>
      </c>
      <c r="G152" s="42">
        <v>1</v>
      </c>
      <c r="H152" s="42">
        <v>0</v>
      </c>
      <c r="I152" s="42">
        <v>8</v>
      </c>
      <c r="J152" s="42">
        <v>41</v>
      </c>
      <c r="K152" s="43" t="s">
        <v>55</v>
      </c>
      <c r="L152" s="42"/>
    </row>
    <row r="153" spans="1:12" ht="15" x14ac:dyDescent="0.25">
      <c r="A153" s="23"/>
      <c r="B153" s="17"/>
      <c r="C153" s="8"/>
      <c r="D153" s="18" t="s">
        <v>33</v>
      </c>
      <c r="E153" s="9"/>
      <c r="F153" s="19">
        <f>SUM(F146:F152)</f>
        <v>550</v>
      </c>
      <c r="G153" s="19">
        <f>SUM(G146:G152)</f>
        <v>21</v>
      </c>
      <c r="H153" s="19">
        <f>SUM(H146:H152)</f>
        <v>34</v>
      </c>
      <c r="I153" s="19">
        <f>SUM(I146:I152)</f>
        <v>121</v>
      </c>
      <c r="J153" s="19">
        <f>SUM(J146:J152)</f>
        <v>872</v>
      </c>
      <c r="K153" s="24"/>
      <c r="L153" s="19">
        <f>SUM(L149:L152)</f>
        <v>0</v>
      </c>
    </row>
    <row r="154" spans="1:12" ht="13.5" thickBot="1" x14ac:dyDescent="0.25">
      <c r="A154" s="28">
        <f>A141</f>
        <v>2</v>
      </c>
      <c r="B154" s="29">
        <f>B141</f>
        <v>11</v>
      </c>
      <c r="C154" s="76" t="s">
        <v>4</v>
      </c>
      <c r="D154" s="78"/>
      <c r="E154" s="30"/>
      <c r="F154" s="31">
        <f>F145+F153</f>
        <v>870</v>
      </c>
      <c r="G154" s="31">
        <f>G145+G153</f>
        <v>32</v>
      </c>
      <c r="H154" s="31">
        <f>H145+H153</f>
        <v>46</v>
      </c>
      <c r="I154" s="31">
        <f>I145+I153</f>
        <v>205</v>
      </c>
      <c r="J154" s="31">
        <f>J145+J153</f>
        <v>1369</v>
      </c>
      <c r="K154" s="31"/>
      <c r="L154" s="67"/>
    </row>
    <row r="155" spans="1:12" ht="15" x14ac:dyDescent="0.25">
      <c r="A155" s="25">
        <v>2</v>
      </c>
      <c r="B155" s="13">
        <v>12</v>
      </c>
      <c r="C155" s="10" t="s">
        <v>25</v>
      </c>
      <c r="D155" s="7" t="s">
        <v>27</v>
      </c>
      <c r="E155" s="57" t="s">
        <v>141</v>
      </c>
      <c r="F155" s="65">
        <v>205</v>
      </c>
      <c r="G155" s="42">
        <v>3</v>
      </c>
      <c r="H155" s="42">
        <v>3</v>
      </c>
      <c r="I155" s="42">
        <v>9</v>
      </c>
      <c r="J155" s="42">
        <v>76</v>
      </c>
      <c r="K155" s="62">
        <v>135</v>
      </c>
      <c r="L155" s="42"/>
    </row>
    <row r="156" spans="1:12" ht="15" x14ac:dyDescent="0.25">
      <c r="A156" s="22"/>
      <c r="B156" s="15"/>
      <c r="C156" s="11"/>
      <c r="D156" s="7" t="s">
        <v>28</v>
      </c>
      <c r="E156" s="57" t="s">
        <v>142</v>
      </c>
      <c r="F156" s="42">
        <v>180</v>
      </c>
      <c r="G156" s="42">
        <v>26</v>
      </c>
      <c r="H156" s="42">
        <v>29</v>
      </c>
      <c r="I156" s="42">
        <v>24</v>
      </c>
      <c r="J156" s="42">
        <v>459</v>
      </c>
      <c r="K156" s="62" t="s">
        <v>143</v>
      </c>
      <c r="L156" s="42"/>
    </row>
    <row r="157" spans="1:12" ht="15" x14ac:dyDescent="0.25">
      <c r="A157" s="22"/>
      <c r="B157" s="15"/>
      <c r="C157" s="11"/>
      <c r="D157" s="7" t="s">
        <v>29</v>
      </c>
      <c r="E157" s="41" t="s">
        <v>144</v>
      </c>
      <c r="F157" s="42">
        <v>80</v>
      </c>
      <c r="G157" s="42">
        <v>2</v>
      </c>
      <c r="H157" s="42">
        <v>2</v>
      </c>
      <c r="I157" s="42">
        <v>4</v>
      </c>
      <c r="J157" s="42">
        <v>43</v>
      </c>
      <c r="K157" s="43">
        <v>535</v>
      </c>
      <c r="L157" s="42"/>
    </row>
    <row r="158" spans="1:12" ht="15" x14ac:dyDescent="0.25">
      <c r="A158" s="22"/>
      <c r="B158" s="15"/>
      <c r="C158" s="11"/>
      <c r="D158" s="7" t="s">
        <v>30</v>
      </c>
      <c r="E158" s="57" t="s">
        <v>145</v>
      </c>
      <c r="F158" s="42">
        <v>200</v>
      </c>
      <c r="G158" s="42">
        <v>0</v>
      </c>
      <c r="H158" s="42">
        <v>0</v>
      </c>
      <c r="I158" s="42">
        <v>25</v>
      </c>
      <c r="J158" s="42">
        <v>104</v>
      </c>
      <c r="K158" s="43">
        <v>638</v>
      </c>
      <c r="L158" s="42"/>
    </row>
    <row r="159" spans="1:12" ht="15" x14ac:dyDescent="0.25">
      <c r="A159" s="22"/>
      <c r="B159" s="15"/>
      <c r="C159" s="11"/>
      <c r="D159" s="7" t="s">
        <v>31</v>
      </c>
      <c r="E159" s="41" t="s">
        <v>46</v>
      </c>
      <c r="F159" s="42">
        <v>60</v>
      </c>
      <c r="G159" s="42">
        <v>4</v>
      </c>
      <c r="H159" s="42">
        <v>1</v>
      </c>
      <c r="I159" s="42">
        <v>25</v>
      </c>
      <c r="J159" s="42">
        <v>124</v>
      </c>
      <c r="K159" s="43" t="s">
        <v>55</v>
      </c>
      <c r="L159" s="42"/>
    </row>
    <row r="160" spans="1:12" ht="15" x14ac:dyDescent="0.25">
      <c r="A160" s="22"/>
      <c r="B160" s="15"/>
      <c r="C160" s="11"/>
      <c r="D160" s="7" t="s">
        <v>32</v>
      </c>
      <c r="E160" s="41" t="s">
        <v>52</v>
      </c>
      <c r="F160" s="42">
        <v>20</v>
      </c>
      <c r="G160" s="42">
        <v>1</v>
      </c>
      <c r="H160" s="42">
        <v>0</v>
      </c>
      <c r="I160" s="42">
        <v>8</v>
      </c>
      <c r="J160" s="42">
        <v>41</v>
      </c>
      <c r="K160" s="43" t="s">
        <v>55</v>
      </c>
      <c r="L160" s="42"/>
    </row>
    <row r="161" spans="1:12" ht="15" x14ac:dyDescent="0.25">
      <c r="A161" s="23"/>
      <c r="B161" s="17"/>
      <c r="C161" s="8"/>
      <c r="D161" s="18" t="s">
        <v>33</v>
      </c>
      <c r="E161" s="9"/>
      <c r="F161" s="19">
        <f>SUM(F155:F160)</f>
        <v>745</v>
      </c>
      <c r="G161" s="19">
        <f>SUM(G155:G160)</f>
        <v>36</v>
      </c>
      <c r="H161" s="19">
        <f>SUM(H155:H160)</f>
        <v>35</v>
      </c>
      <c r="I161" s="19">
        <f>SUM(I155:I160)</f>
        <v>95</v>
      </c>
      <c r="J161" s="19">
        <f>SUM(J155:J160)</f>
        <v>847</v>
      </c>
      <c r="K161" s="24"/>
      <c r="L161" s="19">
        <f>SUM(L155:L160)</f>
        <v>0</v>
      </c>
    </row>
    <row r="162" spans="1:12" ht="15" customHeight="1" thickBot="1" x14ac:dyDescent="0.25">
      <c r="A162" s="28">
        <v>2</v>
      </c>
      <c r="B162" s="29">
        <v>12</v>
      </c>
      <c r="C162" s="76" t="s">
        <v>4</v>
      </c>
      <c r="D162" s="78"/>
      <c r="E162" s="30"/>
      <c r="F162" s="31">
        <f>F161</f>
        <v>745</v>
      </c>
      <c r="G162" s="31">
        <f>G161</f>
        <v>36</v>
      </c>
      <c r="H162" s="31">
        <f>H161</f>
        <v>35</v>
      </c>
      <c r="I162" s="31">
        <f>I161</f>
        <v>95</v>
      </c>
      <c r="J162" s="31">
        <f>J161</f>
        <v>847</v>
      </c>
      <c r="K162" s="31"/>
      <c r="L162" s="31">
        <f>L161</f>
        <v>0</v>
      </c>
    </row>
    <row r="163" spans="1:12" ht="13.5" customHeight="1" thickBot="1" x14ac:dyDescent="0.25">
      <c r="A163" s="26"/>
      <c r="B163" s="27"/>
      <c r="C163" s="79" t="s">
        <v>5</v>
      </c>
      <c r="D163" s="80"/>
      <c r="E163" s="81"/>
      <c r="F163" s="33">
        <f>(F20+F34+F47+F62+F78+F86+F101+F114+F128+F140+F154+F162)/(IF(F20=0,0,1)+IF(F34=0,0,1)+IF(F47=0,0,1)+IF(F62=0,0,1)+IF(F101=0,0,1)+IF(F114=0,0,1)+IF(F128=0,0,1)+IF(F140=0,0,1)+IF(F162=0,0,1))</f>
        <v>1127.5</v>
      </c>
      <c r="G163" s="33">
        <f>(G20+G34+G47+G62+G101+G114+G128+G140+G162)/(IF(G20=0,0,1)+IF(G34=0,0,1)+IF(G47=0,0,1)+IF(G62=0,0,1)+IF(Q164=0,0,1)+IF(G101=0,0,1)+IF(G114=0,0,1)+IF(G128=0,0,1)+IF(G140=0,0,1)+IF(G162=0,0,1))</f>
        <v>53.888888888888886</v>
      </c>
      <c r="H163" s="33">
        <f>(H20+H34+H47+H62+H101+H114+H128+H140+H162)/(IF(H20=0,0,1)+IF(H34=0,0,1)+IF(H47=0,0,1)+IF(H62=0,0,1)+IF(H170=0,0,1)+IF(H101=0,0,1)+IF(H114=0,0,1)+IF(H128=0,0,1)+IF(H140=0,0,1)+IF(H162=0,0,1))</f>
        <v>48.111111111111114</v>
      </c>
      <c r="I163" s="33"/>
      <c r="J163" s="33">
        <f>(J20+J34+J47+J62+J101+J114+J128+J140+J162)/(IF(J20=0,0,1)+IF(J34=0,0,1)+IF(J47=0,0,1)+IF(J62=0,0,1)+IF(J166=0,0,1)+IF(J101=0,0,1)+IF(J114=0,0,1)+IF(J128=0,0,1)+IF(J140=0,0,1)+IF(J162=0,0,1))</f>
        <v>1315.8888888888889</v>
      </c>
      <c r="K163" s="33"/>
      <c r="L163" s="33"/>
    </row>
  </sheetData>
  <mergeCells count="16">
    <mergeCell ref="C62:D62"/>
    <mergeCell ref="C20:D20"/>
    <mergeCell ref="C163:E163"/>
    <mergeCell ref="C162:D162"/>
    <mergeCell ref="C101:D101"/>
    <mergeCell ref="C114:D114"/>
    <mergeCell ref="C128:D128"/>
    <mergeCell ref="C140:D140"/>
    <mergeCell ref="C78:D78"/>
    <mergeCell ref="C86:D86"/>
    <mergeCell ref="C154:D154"/>
    <mergeCell ref="C1:E1"/>
    <mergeCell ref="H1:K1"/>
    <mergeCell ref="H2:K2"/>
    <mergeCell ref="C34:D34"/>
    <mergeCell ref="C47:D4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Галина</cp:lastModifiedBy>
  <dcterms:created xsi:type="dcterms:W3CDTF">2022-05-16T14:23:56Z</dcterms:created>
  <dcterms:modified xsi:type="dcterms:W3CDTF">2024-01-23T09:02:48Z</dcterms:modified>
</cp:coreProperties>
</file>